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.172\003-01消防支援事業\角\共有フォルダ\03_【松村・吉田・酒井・藤田】予防技術検定\06_テキスト・講習会申込書（R6から様式変更）\学習テキスト申込書\R6\"/>
    </mc:Choice>
  </mc:AlternateContent>
  <xr:revisionPtr revIDLastSave="0" documentId="13_ncr:1_{DC54CA41-4B39-48D2-8C39-98262C61E6EE}" xr6:coauthVersionLast="47" xr6:coauthVersionMax="47" xr10:uidLastSave="{00000000-0000-0000-0000-000000000000}"/>
  <bookViews>
    <workbookView xWindow="-120" yWindow="-120" windowWidth="29040" windowHeight="15720" xr2:uid="{9C398D99-6720-451F-B580-C56C5316673A}"/>
  </bookViews>
  <sheets>
    <sheet name="学習テキスト申込書" sheetId="15" r:id="rId1"/>
    <sheet name="入力例①(請求書1枚の場合)" sheetId="16" r:id="rId2"/>
    <sheet name="入力例②(請求書複数枚の場合)" sheetId="17" r:id="rId3"/>
    <sheet name="編集用" sheetId="22" state="hidden" r:id="rId4"/>
  </sheets>
  <definedNames>
    <definedName name="_xlnm.Print_Area" localSheetId="0">学習テキスト申込書!$A$1:$AD$29</definedName>
    <definedName name="_xlnm.Print_Area" localSheetId="1">'入力例①(請求書1枚の場合)'!$A$1:$AD$29</definedName>
    <definedName name="_xlnm.Print_Area" localSheetId="2">'入力例②(請求書複数枚の場合)'!$A$1:$AD$29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7" l="1"/>
  <c r="W23" i="16"/>
  <c r="M12" i="22"/>
  <c r="L12" i="22"/>
  <c r="K12" i="22"/>
  <c r="J12" i="22"/>
  <c r="S22" i="15" l="1"/>
  <c r="U12" i="22"/>
  <c r="D6" i="22"/>
  <c r="F6" i="22"/>
  <c r="Y12" i="22"/>
  <c r="I12" i="22"/>
  <c r="H12" i="22"/>
  <c r="G12" i="22"/>
  <c r="E12" i="22"/>
  <c r="D12" i="22"/>
  <c r="C12" i="22"/>
  <c r="B12" i="22"/>
  <c r="W23" i="15" l="1"/>
  <c r="O12" i="22" s="1"/>
  <c r="P12" i="22" s="1"/>
  <c r="I6" i="22"/>
  <c r="T12" i="22" s="1"/>
  <c r="E4" i="22"/>
  <c r="G4" i="22"/>
  <c r="I4" i="22" l="1"/>
  <c r="F12" i="22" s="1"/>
  <c r="N12" i="22"/>
  <c r="S22" i="17" l="1"/>
  <c r="W21" i="17"/>
  <c r="W20" i="17"/>
  <c r="W19" i="17"/>
  <c r="W18" i="17"/>
  <c r="S22" i="16"/>
  <c r="W21" i="16"/>
  <c r="W20" i="16"/>
  <c r="W19" i="16"/>
  <c r="W18" i="16"/>
  <c r="W21" i="15"/>
  <c r="W20" i="15"/>
  <c r="W19" i="15"/>
  <c r="W18" i="15"/>
  <c r="W22" i="15" l="1"/>
  <c r="W24" i="15" s="1"/>
  <c r="W22" i="17"/>
  <c r="W24" i="17" s="1"/>
  <c r="W22" i="16"/>
  <c r="W24" i="16" s="1"/>
</calcChain>
</file>

<file path=xl/sharedStrings.xml><?xml version="1.0" encoding="utf-8"?>
<sst xmlns="http://schemas.openxmlformats.org/spreadsheetml/2006/main" count="244" uniqueCount="101">
  <si>
    <t>宛先：（一財）消防防災科学センター　消防支援室</t>
    <phoneticPr fontId="2"/>
  </si>
  <si>
    <t>Email：yobou-shikaku@isad.or.jp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</si>
  <si>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</si>
  <si>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</si>
  <si>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</si>
  <si>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消防本部名</t>
    <rPh sb="0" eb="2">
      <t>ショウボウ</t>
    </rPh>
    <rPh sb="2" eb="4">
      <t>ホンブ</t>
    </rPh>
    <rPh sb="4" eb="5">
      <t>メイ</t>
    </rPh>
    <phoneticPr fontId="2"/>
  </si>
  <si>
    <t>所属名</t>
    <rPh sb="0" eb="2">
      <t>ショゾク</t>
    </rPh>
    <rPh sb="2" eb="3">
      <t>メイ</t>
    </rPh>
    <phoneticPr fontId="2"/>
  </si>
  <si>
    <t>担当者名</t>
    <phoneticPr fontId="2"/>
  </si>
  <si>
    <t>〒</t>
    <phoneticPr fontId="2"/>
  </si>
  <si>
    <t>TEL</t>
    <phoneticPr fontId="2"/>
  </si>
  <si>
    <t>（</t>
    <phoneticPr fontId="2"/>
  </si>
  <si>
    <t>）</t>
    <phoneticPr fontId="2"/>
  </si>
  <si>
    <t xml:space="preserve">
</t>
    <phoneticPr fontId="2"/>
  </si>
  <si>
    <t>都道府県名</t>
    <rPh sb="0" eb="5">
      <t>トドウフケンメイ</t>
    </rPh>
    <phoneticPr fontId="1"/>
  </si>
  <si>
    <t>その他</t>
    <rPh sb="2" eb="3">
      <t>タ</t>
    </rPh>
    <phoneticPr fontId="1"/>
  </si>
  <si>
    <t>※　関係団体名・職員氏名など</t>
    <rPh sb="2" eb="4">
      <t>カンケイ</t>
    </rPh>
    <rPh sb="4" eb="7">
      <t>ダンタイメイ</t>
    </rPh>
    <rPh sb="8" eb="10">
      <t>ショクイン</t>
    </rPh>
    <rPh sb="10" eb="12">
      <t>シメイ</t>
    </rPh>
    <phoneticPr fontId="1"/>
  </si>
  <si>
    <t xml:space="preserve"> </t>
    <phoneticPr fontId="1"/>
  </si>
  <si>
    <t>備　考</t>
    <rPh sb="0" eb="1">
      <t>ビ</t>
    </rPh>
    <rPh sb="2" eb="3">
      <t>コウ</t>
    </rPh>
    <phoneticPr fontId="2"/>
  </si>
  <si>
    <t>住　所</t>
    <rPh sb="0" eb="1">
      <t>スミ</t>
    </rPh>
    <rPh sb="2" eb="3">
      <t>ショ</t>
    </rPh>
    <phoneticPr fontId="2"/>
  </si>
  <si>
    <t>学習テキスト名</t>
    <rPh sb="0" eb="2">
      <t>ガクシュウ</t>
    </rPh>
    <rPh sb="6" eb="7">
      <t>メイ</t>
    </rPh>
    <phoneticPr fontId="1"/>
  </si>
  <si>
    <t>単価(税込価格)</t>
    <rPh sb="0" eb="2">
      <t>タンカ</t>
    </rPh>
    <rPh sb="3" eb="5">
      <t>ゼイコ</t>
    </rPh>
    <rPh sb="5" eb="7">
      <t>カカク</t>
    </rPh>
    <phoneticPr fontId="1"/>
  </si>
  <si>
    <t>数量</t>
    <rPh sb="0" eb="2">
      <t>スウリョウ</t>
    </rPh>
    <phoneticPr fontId="1"/>
  </si>
  <si>
    <t>金額(税込価格)</t>
    <rPh sb="0" eb="2">
      <t>キンガク</t>
    </rPh>
    <rPh sb="3" eb="5">
      <t>ゼイコ</t>
    </rPh>
    <rPh sb="5" eb="7">
      <t>カカク</t>
    </rPh>
    <phoneticPr fontId="1"/>
  </si>
  <si>
    <t>冊</t>
    <rPh sb="0" eb="1">
      <t>サツ</t>
    </rPh>
    <phoneticPr fontId="1"/>
  </si>
  <si>
    <t>　　　　　　共通科目編</t>
    <rPh sb="6" eb="8">
      <t>キョウツウ</t>
    </rPh>
    <rPh sb="8" eb="11">
      <t>カモクヘン</t>
    </rPh>
    <phoneticPr fontId="1"/>
  </si>
  <si>
    <t>　　　　　　防火査察科目編</t>
    <rPh sb="6" eb="10">
      <t>ボウカササツ</t>
    </rPh>
    <rPh sb="10" eb="13">
      <t>カモクヘン</t>
    </rPh>
    <phoneticPr fontId="1"/>
  </si>
  <si>
    <t>　　　　　　消防用設備等科目編</t>
    <rPh sb="6" eb="9">
      <t>ショウボウヨウ</t>
    </rPh>
    <rPh sb="9" eb="12">
      <t>セツビトウ</t>
    </rPh>
    <rPh sb="12" eb="15">
      <t>カモクヘン</t>
    </rPh>
    <phoneticPr fontId="1"/>
  </si>
  <si>
    <t>　　　　　　危険物科目編</t>
    <rPh sb="6" eb="9">
      <t>キケンブツ</t>
    </rPh>
    <rPh sb="9" eb="12">
      <t>カモクヘン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</si>
  <si>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</si>
  <si>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</si>
  <si>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</si>
  <si>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令和</t>
    <rPh sb="0" eb="2">
      <t>レイワ</t>
    </rPh>
    <phoneticPr fontId="1"/>
  </si>
  <si>
    <t>申込日</t>
    <rPh sb="0" eb="3">
      <t>モウシコミビ</t>
    </rPh>
    <phoneticPr fontId="1"/>
  </si>
  <si>
    <t>E-mail</t>
    <phoneticPr fontId="2"/>
  </si>
  <si>
    <r>
      <t xml:space="preserve">請求書の宛名
</t>
    </r>
    <r>
      <rPr>
        <sz val="9"/>
        <rFont val="游ゴシック"/>
        <family val="3"/>
        <charset val="128"/>
        <scheme val="minor"/>
      </rPr>
      <t>(選択してください)</t>
    </r>
    <rPh sb="8" eb="10">
      <t>センタク</t>
    </rPh>
    <phoneticPr fontId="1"/>
  </si>
  <si>
    <t>－</t>
    <phoneticPr fontId="1"/>
  </si>
  <si>
    <t>X</t>
    <phoneticPr fontId="1"/>
  </si>
  <si>
    <t>　〇〇県</t>
    <rPh sb="3" eb="4">
      <t>ケン</t>
    </rPh>
    <phoneticPr fontId="1"/>
  </si>
  <si>
    <t>　〇〇〇消防本部</t>
    <rPh sb="4" eb="6">
      <t>ショウボウ</t>
    </rPh>
    <rPh sb="6" eb="8">
      <t>ホンブ</t>
    </rPh>
    <phoneticPr fontId="1"/>
  </si>
  <si>
    <t>　〇〇　太郎</t>
    <rPh sb="4" eb="6">
      <t>タロウ</t>
    </rPh>
    <phoneticPr fontId="1"/>
  </si>
  <si>
    <t>XXXX</t>
    <phoneticPr fontId="1"/>
  </si>
  <si>
    <r>
      <t>　</t>
    </r>
    <r>
      <rPr>
        <b/>
        <sz val="10.5"/>
        <color rgb="FFFF0000"/>
        <rFont val="游ゴシック"/>
        <family val="3"/>
        <charset val="128"/>
        <scheme val="minor"/>
      </rPr>
      <t>〇〇県〇〇市〇〇町3-5-6</t>
    </r>
    <phoneticPr fontId="1"/>
  </si>
  <si>
    <t>　0422-XX-XXXX</t>
    <phoneticPr fontId="1"/>
  </si>
  <si>
    <t>　XXXX＠XXXXXX</t>
    <phoneticPr fontId="1"/>
  </si>
  <si>
    <t>123</t>
    <phoneticPr fontId="1"/>
  </si>
  <si>
    <t>　〇〇課</t>
    <rPh sb="3" eb="4">
      <t>カ</t>
    </rPh>
    <phoneticPr fontId="1"/>
  </si>
  <si>
    <t>　送料※1</t>
    <rPh sb="1" eb="3">
      <t>ソウリョウ</t>
    </rPh>
    <phoneticPr fontId="1"/>
  </si>
  <si>
    <r>
      <t>◇　消防本部の他に職員又は関係団体等が購入する場合は、備考欄に購入内訳（科目別冊数）を記載して下さい。また、複数の   
　　職員が購入する場合は、</t>
    </r>
    <r>
      <rPr>
        <u/>
        <sz val="10"/>
        <rFont val="游ゴシック"/>
        <family val="3"/>
        <charset val="128"/>
        <scheme val="minor"/>
      </rPr>
      <t>努めて代表者として下さい。</t>
    </r>
    <r>
      <rPr>
        <sz val="10"/>
        <rFont val="游ゴシック"/>
        <family val="3"/>
        <charset val="128"/>
        <scheme val="minor"/>
      </rPr>
      <t xml:space="preserve">
◇　送料をテキスト代に含めた「テキスト代一式」と請求書摘要欄に記載を希望される場合は、その旨備考欄に記載してください。
</t>
    </r>
    <phoneticPr fontId="1"/>
  </si>
  <si>
    <t>都道府県</t>
    <rPh sb="0" eb="4">
      <t>トドウフケン</t>
    </rPh>
    <phoneticPr fontId="21"/>
  </si>
  <si>
    <t>消防本部名</t>
    <rPh sb="0" eb="2">
      <t>ショウボウ</t>
    </rPh>
    <rPh sb="2" eb="4">
      <t>ホンブ</t>
    </rPh>
    <rPh sb="4" eb="5">
      <t>メイ</t>
    </rPh>
    <phoneticPr fontId="21"/>
  </si>
  <si>
    <t>所属名</t>
    <rPh sb="0" eb="2">
      <t>ショゾク</t>
    </rPh>
    <rPh sb="2" eb="3">
      <t>メイ</t>
    </rPh>
    <phoneticPr fontId="21"/>
  </si>
  <si>
    <t>担当者</t>
    <rPh sb="0" eb="3">
      <t>タントウシャ</t>
    </rPh>
    <phoneticPr fontId="21"/>
  </si>
  <si>
    <t>〒</t>
    <phoneticPr fontId="1"/>
  </si>
  <si>
    <t>〒</t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</si>
  <si>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</si>
  <si>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</si>
  <si>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E-mail</t>
    <phoneticPr fontId="21"/>
  </si>
  <si>
    <t>冊数</t>
    <rPh sb="0" eb="2">
      <t>サッスウ</t>
    </rPh>
    <phoneticPr fontId="21"/>
  </si>
  <si>
    <t>合計</t>
    <rPh sb="0" eb="2">
      <t>ゴウケイ</t>
    </rPh>
    <phoneticPr fontId="21"/>
  </si>
  <si>
    <t>送料</t>
    <rPh sb="0" eb="2">
      <t>ソウリョウ</t>
    </rPh>
    <phoneticPr fontId="21"/>
  </si>
  <si>
    <t>合計金額</t>
    <rPh sb="0" eb="2">
      <t>ゴウケイ</t>
    </rPh>
    <rPh sb="2" eb="4">
      <t>キンガク</t>
    </rPh>
    <phoneticPr fontId="21"/>
  </si>
  <si>
    <t>支払日</t>
    <rPh sb="0" eb="3">
      <t>シハライビ</t>
    </rPh>
    <phoneticPr fontId="21"/>
  </si>
  <si>
    <t>★請求書</t>
    <rPh sb="1" eb="4">
      <t>セイキュウショ</t>
    </rPh>
    <phoneticPr fontId="21"/>
  </si>
  <si>
    <t>請求書
分けて作成</t>
    <rPh sb="0" eb="3">
      <t>セイキュウショ</t>
    </rPh>
    <rPh sb="4" eb="5">
      <t>ワ</t>
    </rPh>
    <rPh sb="7" eb="9">
      <t>サクセイ</t>
    </rPh>
    <phoneticPr fontId="21"/>
  </si>
  <si>
    <t>りそな口座から支払</t>
    <rPh sb="3" eb="5">
      <t>コウザ</t>
    </rPh>
    <rPh sb="7" eb="9">
      <t>シハライ</t>
    </rPh>
    <phoneticPr fontId="21"/>
  </si>
  <si>
    <t>領収書</t>
    <rPh sb="0" eb="3">
      <t>リョウシュウショ</t>
    </rPh>
    <phoneticPr fontId="21"/>
  </si>
  <si>
    <t>備考</t>
    <rPh sb="0" eb="2">
      <t>ビコウ</t>
    </rPh>
    <phoneticPr fontId="21"/>
  </si>
  <si>
    <t>共通科目</t>
    <rPh sb="0" eb="2">
      <t>キョウツウ</t>
    </rPh>
    <rPh sb="2" eb="4">
      <t>カモク</t>
    </rPh>
    <phoneticPr fontId="21"/>
  </si>
  <si>
    <t>防火査察</t>
    <rPh sb="0" eb="2">
      <t>ボウカ</t>
    </rPh>
    <rPh sb="2" eb="4">
      <t>ササツ</t>
    </rPh>
    <phoneticPr fontId="21"/>
  </si>
  <si>
    <t>設備</t>
    <rPh sb="0" eb="2">
      <t>セツビ</t>
    </rPh>
    <phoneticPr fontId="21"/>
  </si>
  <si>
    <t>危険物</t>
    <rPh sb="0" eb="3">
      <t>キケンブツ</t>
    </rPh>
    <phoneticPr fontId="21"/>
  </si>
  <si>
    <t>一式</t>
    <rPh sb="0" eb="2">
      <t>イッシキ</t>
    </rPh>
    <phoneticPr fontId="21"/>
  </si>
  <si>
    <t>日付なし</t>
    <rPh sb="0" eb="2">
      <t>ヒヅケ</t>
    </rPh>
    <phoneticPr fontId="21"/>
  </si>
  <si>
    <t>➡</t>
    <phoneticPr fontId="1"/>
  </si>
  <si>
    <t>郵便番号</t>
    <rPh sb="0" eb="4">
      <t>ユウビンバンゴウ</t>
    </rPh>
    <phoneticPr fontId="1"/>
  </si>
  <si>
    <t>　</t>
    <phoneticPr fontId="1"/>
  </si>
  <si>
    <t>①</t>
    <phoneticPr fontId="1"/>
  </si>
  <si>
    <t>②</t>
    <phoneticPr fontId="1"/>
  </si>
  <si>
    <t>◆学習テキスト申込書のセルが分かれているため、一つにまとめる。</t>
    <rPh sb="1" eb="3">
      <t>ガクシュウ</t>
    </rPh>
    <rPh sb="7" eb="10">
      <t>モウシコミショ</t>
    </rPh>
    <rPh sb="14" eb="15">
      <t>ワ</t>
    </rPh>
    <rPh sb="23" eb="24">
      <t>ヒト</t>
    </rPh>
    <phoneticPr fontId="1"/>
  </si>
  <si>
    <t xml:space="preserve"> テキストお届け先　
 及び担当者</t>
    <rPh sb="12" eb="13">
      <t>オヨ</t>
    </rPh>
    <phoneticPr fontId="2"/>
  </si>
  <si>
    <t>◆学習テキスト申込書から自動反映設定済→コピペして管理表に貼り付け。(一部は手打ちでコピペ要)</t>
    <rPh sb="1" eb="3">
      <t>ガクシュウ</t>
    </rPh>
    <rPh sb="7" eb="9">
      <t>モウシコミ</t>
    </rPh>
    <rPh sb="9" eb="10">
      <t>ショ</t>
    </rPh>
    <rPh sb="12" eb="16">
      <t>ジドウハンエイ</t>
    </rPh>
    <rPh sb="16" eb="18">
      <t>セッテイ</t>
    </rPh>
    <rPh sb="18" eb="19">
      <t>スミ</t>
    </rPh>
    <rPh sb="25" eb="28">
      <t>カンリヒョウ</t>
    </rPh>
    <rPh sb="29" eb="30">
      <t>ハ</t>
    </rPh>
    <rPh sb="31" eb="32">
      <t>ツ</t>
    </rPh>
    <rPh sb="35" eb="37">
      <t>イチブ</t>
    </rPh>
    <rPh sb="38" eb="40">
      <t>テウ</t>
    </rPh>
    <rPh sb="45" eb="46">
      <t>ヨウ</t>
    </rPh>
    <phoneticPr fontId="1"/>
  </si>
  <si>
    <t>消防本部</t>
    <rPh sb="0" eb="2">
      <t>ショウボウ</t>
    </rPh>
    <rPh sb="2" eb="4">
      <t>ホンブ</t>
    </rPh>
    <phoneticPr fontId="1"/>
  </si>
  <si>
    <t>　　　　　　 共通科目編</t>
    <rPh sb="7" eb="9">
      <t>キョウツウ</t>
    </rPh>
    <rPh sb="9" eb="12">
      <t>カモクヘン</t>
    </rPh>
    <phoneticPr fontId="1"/>
  </si>
  <si>
    <t>　　　　　　 防火査察科目編</t>
    <rPh sb="7" eb="11">
      <t>ボウカササツ</t>
    </rPh>
    <rPh sb="11" eb="14">
      <t>カモクヘン</t>
    </rPh>
    <phoneticPr fontId="1"/>
  </si>
  <si>
    <t>　　　　　　 消防用設備等科目編</t>
    <rPh sb="7" eb="10">
      <t>ショウボウヨウ</t>
    </rPh>
    <rPh sb="10" eb="13">
      <t>セツビトウ</t>
    </rPh>
    <rPh sb="13" eb="16">
      <t>カモクヘン</t>
    </rPh>
    <phoneticPr fontId="1"/>
  </si>
  <si>
    <t>　　　　　　 危険物科目編</t>
    <rPh sb="7" eb="10">
      <t>キケンブツ</t>
    </rPh>
    <rPh sb="10" eb="13">
      <t>カモクヘン</t>
    </rPh>
    <phoneticPr fontId="1"/>
  </si>
  <si>
    <t>　　↑</t>
    <phoneticPr fontId="1"/>
  </si>
  <si>
    <t>請求書の宛名①</t>
    <rPh sb="0" eb="3">
      <t>セイキュウショ</t>
    </rPh>
    <rPh sb="4" eb="6">
      <t>アテナ</t>
    </rPh>
    <phoneticPr fontId="1"/>
  </si>
  <si>
    <r>
      <t xml:space="preserve">宛名②
</t>
    </r>
    <r>
      <rPr>
        <b/>
        <sz val="10"/>
        <color theme="1"/>
        <rFont val="ＭＳ ゴシック"/>
        <family val="3"/>
        <charset val="128"/>
      </rPr>
      <t>(関係団体名・職員氏名等)</t>
    </r>
    <rPh sb="0" eb="2">
      <t>アテナ</t>
    </rPh>
    <rPh sb="15" eb="16">
      <t>ナド</t>
    </rPh>
    <phoneticPr fontId="1"/>
  </si>
  <si>
    <t>宛名①は自動的に入ってしまうので、宛名②のみの場合は手作業で削除する</t>
    <rPh sb="0" eb="2">
      <t>アテナ</t>
    </rPh>
    <rPh sb="4" eb="7">
      <t>ジドウテキ</t>
    </rPh>
    <rPh sb="8" eb="9">
      <t>ハイ</t>
    </rPh>
    <rPh sb="17" eb="19">
      <t>アテナ</t>
    </rPh>
    <rPh sb="23" eb="25">
      <t>バアイ</t>
    </rPh>
    <rPh sb="26" eb="29">
      <t>テサギョウ</t>
    </rPh>
    <rPh sb="30" eb="32">
      <t>サクジョ</t>
    </rPh>
    <phoneticPr fontId="1"/>
  </si>
  <si>
    <r>
      <t>宛名①
(</t>
    </r>
    <r>
      <rPr>
        <b/>
        <sz val="10"/>
        <color theme="1"/>
        <rFont val="ＭＳ ゴシック"/>
        <family val="3"/>
        <charset val="128"/>
      </rPr>
      <t>消防本部名+あれば所属・職員氏名等)</t>
    </r>
    <rPh sb="0" eb="2">
      <t>アテナ</t>
    </rPh>
    <rPh sb="5" eb="7">
      <t>ショウボウ</t>
    </rPh>
    <rPh sb="7" eb="10">
      <t>ホンブメイ</t>
    </rPh>
    <rPh sb="14" eb="16">
      <t>ショゾク</t>
    </rPh>
    <rPh sb="17" eb="19">
      <t>ショクイン</t>
    </rPh>
    <rPh sb="19" eb="21">
      <t>シメイ</t>
    </rPh>
    <rPh sb="21" eb="22">
      <t>トウ</t>
    </rPh>
    <phoneticPr fontId="21"/>
  </si>
  <si>
    <t>　▲▲▲防火管理協議会　、　■■　花子（代表）</t>
    <rPh sb="4" eb="6">
      <t>ボウカ</t>
    </rPh>
    <rPh sb="6" eb="8">
      <t>カンリ</t>
    </rPh>
    <rPh sb="8" eb="11">
      <t>キョウギカイ</t>
    </rPh>
    <rPh sb="17" eb="19">
      <t>ハナコ</t>
    </rPh>
    <phoneticPr fontId="1"/>
  </si>
  <si>
    <r>
      <t xml:space="preserve">
</t>
    </r>
    <r>
      <rPr>
        <b/>
        <sz val="10.5"/>
        <color rgb="FFFF0000"/>
        <rFont val="游ゴシック"/>
        <family val="3"/>
        <charset val="128"/>
        <scheme val="minor"/>
      </rPr>
      <t>（例）</t>
    </r>
    <r>
      <rPr>
        <sz val="10.5"/>
        <rFont val="游ゴシック"/>
        <family val="3"/>
        <charset val="128"/>
        <scheme val="minor"/>
      </rPr>
      <t xml:space="preserve">
　</t>
    </r>
    <r>
      <rPr>
        <b/>
        <sz val="10.5"/>
        <color rgb="FFFF0000"/>
        <rFont val="游ゴシック"/>
        <family val="3"/>
        <charset val="128"/>
        <scheme val="minor"/>
      </rPr>
      <t>1　請求書等に日付無記入を希望。
　2　「テキスト代一式」を希望。</t>
    </r>
    <rPh sb="2" eb="3">
      <t>レイ</t>
    </rPh>
    <rPh sb="11" eb="12">
      <t>トウ</t>
    </rPh>
    <phoneticPr fontId="1"/>
  </si>
  <si>
    <t>令和６年度予防技術検定学習テキスト購入申込書</t>
    <rPh sb="0" eb="2">
      <t>レイワ</t>
    </rPh>
    <rPh sb="3" eb="5">
      <t>ネンド</t>
    </rPh>
    <phoneticPr fontId="1"/>
  </si>
  <si>
    <t>令和６年度予防技術検定学習テキスト購入申込書</t>
    <phoneticPr fontId="1"/>
  </si>
  <si>
    <t>共通</t>
    <rPh sb="0" eb="2">
      <t>キョウツウ</t>
    </rPh>
    <phoneticPr fontId="1"/>
  </si>
  <si>
    <t>査察</t>
    <rPh sb="0" eb="2">
      <t>ササツ</t>
    </rPh>
    <phoneticPr fontId="1"/>
  </si>
  <si>
    <t>設備</t>
    <rPh sb="0" eb="2">
      <t>セツビ</t>
    </rPh>
    <phoneticPr fontId="1"/>
  </si>
  <si>
    <t>危険物</t>
    <rPh sb="0" eb="3">
      <t>キケンブツ</t>
    </rPh>
    <phoneticPr fontId="1"/>
  </si>
  <si>
    <r>
      <t>※　Ｅ</t>
    </r>
    <r>
      <rPr>
        <sz val="11"/>
        <rFont val="Meiryo UI"/>
        <family val="3"/>
        <charset val="128"/>
      </rPr>
      <t>-</t>
    </r>
    <r>
      <rPr>
        <sz val="11"/>
        <rFont val="游ゴシック"/>
        <family val="3"/>
        <charset val="128"/>
        <scheme val="minor"/>
      </rPr>
      <t>mail：</t>
    </r>
    <r>
      <rPr>
        <b/>
        <sz val="11"/>
        <color rgb="FF0070C0"/>
        <rFont val="游ゴシック"/>
        <family val="3"/>
        <charset val="128"/>
        <scheme val="minor"/>
      </rPr>
      <t>yobou</t>
    </r>
    <r>
      <rPr>
        <b/>
        <sz val="11"/>
        <color rgb="FF0070C0"/>
        <rFont val="Meiryo UI"/>
        <family val="3"/>
        <charset val="128"/>
      </rPr>
      <t>-</t>
    </r>
    <r>
      <rPr>
        <b/>
        <sz val="11"/>
        <color rgb="FF0070C0"/>
        <rFont val="游ゴシック"/>
        <family val="3"/>
        <charset val="128"/>
        <scheme val="minor"/>
      </rPr>
      <t>shikaku@isad.or.jp　</t>
    </r>
    <r>
      <rPr>
        <sz val="11"/>
        <rFont val="游ゴシック"/>
        <family val="3"/>
        <charset val="128"/>
        <scheme val="minor"/>
      </rPr>
      <t>へ送信をお願いいたします。</t>
    </r>
    <phoneticPr fontId="1"/>
  </si>
  <si>
    <r>
      <rPr>
        <b/>
        <sz val="8.5"/>
        <color rgb="FFFF0000"/>
        <rFont val="游ゴシック"/>
        <family val="3"/>
        <charset val="128"/>
        <scheme val="minor"/>
      </rPr>
      <t xml:space="preserve">
（例）請求書を3枚に分けて発行希望。　</t>
    </r>
    <r>
      <rPr>
        <sz val="8.5"/>
        <rFont val="游ゴシック"/>
        <family val="3"/>
        <charset val="128"/>
        <scheme val="minor"/>
      </rPr>
      <t xml:space="preserve">
　</t>
    </r>
    <r>
      <rPr>
        <b/>
        <sz val="8.5"/>
        <color rgb="FFFF0000"/>
        <rFont val="游ゴシック"/>
        <family val="3"/>
        <charset val="128"/>
        <scheme val="minor"/>
      </rPr>
      <t>①　消防本部
　　　共通３冊、防火査察１冊、消防用設備１冊、危険物１冊、送料740円
　②　▲▲▲防火管理協議会
　　　共通１冊、防火査察１冊
　③　■■　花子（代表）
　　　共通２冊、消防用設備２冊
　</t>
    </r>
    <r>
      <rPr>
        <b/>
        <u/>
        <sz val="8.5"/>
        <color rgb="FFFF0000"/>
        <rFont val="游ゴシック"/>
        <family val="3"/>
        <charset val="128"/>
        <scheme val="minor"/>
      </rPr>
      <t>合計12冊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</si>
</sst>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70C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10.5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b/>
      <sz val="8.5"/>
      <color rgb="FFFF0000"/>
      <name val="游ゴシック"/>
      <family val="3"/>
      <charset val="128"/>
      <scheme val="minor"/>
    </font>
    <font>
      <b/>
      <u/>
      <sz val="8.5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4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vertical="center" wrapText="1"/>
    </xf>
    <xf numFmtId="0" fontId="8" fillId="3" borderId="15" xfId="0" applyFont="1" applyFill="1" applyBorder="1" applyAlignment="1">
      <alignment horizontal="center" vertical="center"/>
    </xf>
    <xf numFmtId="38" fontId="8" fillId="3" borderId="1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24" fillId="0" borderId="4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wrapText="1"/>
    </xf>
    <xf numFmtId="0" fontId="20" fillId="6" borderId="45" xfId="0" applyFont="1" applyFill="1" applyBorder="1" applyAlignment="1">
      <alignment horizontal="center" vertical="center" shrinkToFit="1"/>
    </xf>
    <xf numFmtId="176" fontId="20" fillId="6" borderId="4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28" fillId="0" borderId="0" xfId="0" applyFont="1">
      <alignment vertical="center"/>
    </xf>
    <xf numFmtId="0" fontId="24" fillId="0" borderId="5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26" fillId="0" borderId="5" xfId="3" applyNumberFormat="1" applyFont="1" applyFill="1" applyBorder="1" applyAlignment="1">
      <alignment horizontal="center" vertical="center" shrinkToFit="1"/>
    </xf>
    <xf numFmtId="0" fontId="24" fillId="0" borderId="50" xfId="0" applyFont="1" applyBorder="1" applyAlignment="1">
      <alignment horizontal="left" vertical="center" wrapText="1"/>
    </xf>
    <xf numFmtId="176" fontId="20" fillId="6" borderId="48" xfId="0" applyNumberFormat="1" applyFont="1" applyFill="1" applyBorder="1" applyAlignment="1">
      <alignment horizontal="center" vertical="center" wrapText="1" shrinkToFit="1"/>
    </xf>
    <xf numFmtId="176" fontId="20" fillId="6" borderId="45" xfId="0" applyNumberFormat="1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1" xfId="0" applyBorder="1">
      <alignment vertical="center"/>
    </xf>
    <xf numFmtId="0" fontId="15" fillId="0" borderId="5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0" fillId="0" borderId="55" xfId="1" quotePrefix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49" fontId="8" fillId="0" borderId="3" xfId="0" applyNumberFormat="1" applyFont="1" applyBorder="1" applyAlignment="1" applyProtection="1">
      <alignment horizontal="center" vertical="top"/>
      <protection locked="0"/>
    </xf>
    <xf numFmtId="49" fontId="8" fillId="0" borderId="3" xfId="0" applyNumberFormat="1" applyFont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/>
    </xf>
    <xf numFmtId="0" fontId="8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8" fillId="3" borderId="35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38" fontId="8" fillId="3" borderId="23" xfId="1" applyFont="1" applyFill="1" applyBorder="1" applyAlignment="1">
      <alignment horizontal="center" vertical="center"/>
    </xf>
    <xf numFmtId="38" fontId="8" fillId="3" borderId="12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top" textRotation="255" wrapText="1"/>
    </xf>
    <xf numFmtId="0" fontId="8" fillId="2" borderId="14" xfId="0" applyFont="1" applyFill="1" applyBorder="1" applyAlignment="1">
      <alignment vertical="top" textRotation="255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2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45" xfId="0" applyFont="1" applyFill="1" applyBorder="1" applyAlignment="1">
      <alignment horizontal="center" vertical="center" shrinkToFit="1"/>
    </xf>
    <xf numFmtId="0" fontId="20" fillId="6" borderId="54" xfId="2" applyFont="1" applyFill="1" applyBorder="1" applyAlignment="1">
      <alignment horizontal="center" vertical="center" shrinkToFit="1"/>
    </xf>
    <xf numFmtId="0" fontId="20" fillId="6" borderId="47" xfId="2" applyFont="1" applyFill="1" applyBorder="1" applyAlignment="1">
      <alignment horizontal="center" vertical="center" shrinkToFit="1"/>
    </xf>
    <xf numFmtId="14" fontId="20" fillId="6" borderId="53" xfId="0" applyNumberFormat="1" applyFont="1" applyFill="1" applyBorder="1" applyAlignment="1">
      <alignment horizontal="center" vertical="center" shrinkToFit="1"/>
    </xf>
    <xf numFmtId="14" fontId="20" fillId="6" borderId="46" xfId="0" applyNumberFormat="1" applyFont="1" applyFill="1" applyBorder="1" applyAlignment="1">
      <alignment horizontal="center" vertical="center" shrinkToFit="1"/>
    </xf>
    <xf numFmtId="0" fontId="20" fillId="6" borderId="8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shrinkToFit="1"/>
    </xf>
    <xf numFmtId="0" fontId="22" fillId="6" borderId="45" xfId="0" applyFont="1" applyFill="1" applyBorder="1" applyAlignment="1">
      <alignment horizontal="center" vertical="center" shrinkToFit="1"/>
    </xf>
    <xf numFmtId="38" fontId="20" fillId="6" borderId="53" xfId="1" applyFont="1" applyFill="1" applyBorder="1" applyAlignment="1">
      <alignment horizontal="center" vertical="center" wrapText="1" shrinkToFit="1"/>
    </xf>
    <xf numFmtId="38" fontId="20" fillId="6" borderId="46" xfId="1" applyFont="1" applyFill="1" applyBorder="1" applyAlignment="1">
      <alignment horizontal="center" vertical="center" shrinkToFit="1"/>
    </xf>
    <xf numFmtId="176" fontId="23" fillId="6" borderId="53" xfId="1" applyNumberFormat="1" applyFont="1" applyFill="1" applyBorder="1" applyAlignment="1">
      <alignment horizontal="center" vertical="center" shrinkToFit="1"/>
    </xf>
    <xf numFmtId="176" fontId="23" fillId="6" borderId="46" xfId="1" applyNumberFormat="1" applyFont="1" applyFill="1" applyBorder="1" applyAlignment="1">
      <alignment horizontal="center" vertical="center" shrinkToFit="1"/>
    </xf>
    <xf numFmtId="176" fontId="20" fillId="6" borderId="53" xfId="0" applyNumberFormat="1" applyFont="1" applyFill="1" applyBorder="1" applyAlignment="1">
      <alignment horizontal="center" vertical="center" wrapText="1" shrinkToFit="1"/>
    </xf>
    <xf numFmtId="176" fontId="20" fillId="6" borderId="46" xfId="0" applyNumberFormat="1" applyFont="1" applyFill="1" applyBorder="1" applyAlignment="1">
      <alignment horizontal="center" vertical="center" shrinkToFit="1"/>
    </xf>
    <xf numFmtId="176" fontId="20" fillId="6" borderId="46" xfId="0" applyNumberFormat="1" applyFont="1" applyFill="1" applyBorder="1" applyAlignment="1">
      <alignment horizontal="center" vertical="center" wrapText="1" shrinkToFit="1"/>
    </xf>
    <xf numFmtId="176" fontId="20" fillId="6" borderId="2" xfId="0" applyNumberFormat="1" applyFont="1" applyFill="1" applyBorder="1" applyAlignment="1">
      <alignment horizontal="center" vertical="center" shrinkToFit="1"/>
    </xf>
    <xf numFmtId="176" fontId="20" fillId="6" borderId="3" xfId="0" applyNumberFormat="1" applyFont="1" applyFill="1" applyBorder="1" applyAlignment="1">
      <alignment horizontal="center" vertical="center" shrinkToFit="1"/>
    </xf>
    <xf numFmtId="176" fontId="20" fillId="6" borderId="4" xfId="0" applyNumberFormat="1" applyFont="1" applyFill="1" applyBorder="1" applyAlignment="1">
      <alignment horizontal="center" vertical="center" shrinkToFit="1"/>
    </xf>
    <xf numFmtId="0" fontId="31" fillId="0" borderId="10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30" fillId="0" borderId="39" xfId="0" applyFont="1" applyBorder="1" applyAlignment="1">
      <alignment horizontal="left" vertical="top" wrapText="1"/>
    </xf>
    <xf numFmtId="0" fontId="30" fillId="0" borderId="41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left" vertical="top" wrapText="1"/>
    </xf>
  </cellXfs>
  <cellStyles count="4">
    <cellStyle name="ハイパーリンク" xfId="3" builtinId="8"/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47627</xdr:rowOff>
    </xdr:from>
    <xdr:to>
      <xdr:col>10</xdr:col>
      <xdr:colOff>180975</xdr:colOff>
      <xdr:row>24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6700" y="6515102"/>
          <a:ext cx="2876550" cy="1485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370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740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　→　変更なし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  10/1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より郵便料金値上がりの為送料変更と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  </a:t>
          </a: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なります。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47625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28575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47625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28575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</xdr:colOff>
      <xdr:row>1</xdr:row>
      <xdr:rowOff>371473</xdr:rowOff>
    </xdr:from>
    <xdr:to>
      <xdr:col>15</xdr:col>
      <xdr:colOff>142876</xdr:colOff>
      <xdr:row>5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6701" y="590548"/>
          <a:ext cx="4152900" cy="676277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 b="1">
              <a:solidFill>
                <a:srgbClr val="FF0000"/>
              </a:solidFill>
            </a:rPr>
            <a:t>＜入力例①＞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消防本部のみが購入する場合（請求書</a:t>
          </a:r>
          <a:r>
            <a:rPr kumimoji="1" lang="en-US" altLang="ja-JP" sz="1300" b="1">
              <a:solidFill>
                <a:srgbClr val="FF0000"/>
              </a:solidFill>
            </a:rPr>
            <a:t>1</a:t>
          </a:r>
          <a:r>
            <a:rPr kumimoji="1" lang="ja-JP" altLang="en-US" sz="1300" b="1">
              <a:solidFill>
                <a:srgbClr val="FF0000"/>
              </a:solidFill>
            </a:rPr>
            <a:t>枚の場合）</a:t>
          </a:r>
        </a:p>
      </xdr:txBody>
    </xdr:sp>
    <xdr:clientData/>
  </xdr:twoCellAnchor>
  <xdr:twoCellAnchor>
    <xdr:from>
      <xdr:col>6</xdr:col>
      <xdr:colOff>142875</xdr:colOff>
      <xdr:row>12</xdr:row>
      <xdr:rowOff>66675</xdr:rowOff>
    </xdr:from>
    <xdr:to>
      <xdr:col>7</xdr:col>
      <xdr:colOff>133350</xdr:colOff>
      <xdr:row>12</xdr:row>
      <xdr:rowOff>333374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62150" y="357187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18</xdr:col>
      <xdr:colOff>161925</xdr:colOff>
      <xdr:row>12</xdr:row>
      <xdr:rowOff>76200</xdr:rowOff>
    </xdr:from>
    <xdr:to>
      <xdr:col>29</xdr:col>
      <xdr:colOff>171450</xdr:colOff>
      <xdr:row>14</xdr:row>
      <xdr:rowOff>219075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38750" y="3581400"/>
          <a:ext cx="2943225" cy="942975"/>
        </a:xfrm>
        <a:prstGeom prst="wedgeRoundRectCallout">
          <a:avLst>
            <a:gd name="adj1" fmla="val -84891"/>
            <a:gd name="adj2" fmla="val -3867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必要があれば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所属名や個人名を続けてご入力ください。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例：☑消防本部 （   </a:t>
          </a:r>
          <a:r>
            <a:rPr kumimoji="1" lang="ja-JP" altLang="en-US" sz="1100" b="1" u="sng">
              <a:solidFill>
                <a:srgbClr val="FF0000"/>
              </a:solidFill>
            </a:rPr>
            <a:t>予防課　〇〇太郎</a:t>
          </a:r>
          <a:r>
            <a:rPr kumimoji="1" lang="ja-JP" altLang="en-US" sz="1100" b="1" u="none">
              <a:solidFill>
                <a:srgbClr val="FF0000"/>
              </a:solidFill>
            </a:rPr>
            <a:t>   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17</xdr:col>
      <xdr:colOff>238125</xdr:colOff>
      <xdr:row>25</xdr:row>
      <xdr:rowOff>285750</xdr:rowOff>
    </xdr:from>
    <xdr:to>
      <xdr:col>29</xdr:col>
      <xdr:colOff>95250</xdr:colOff>
      <xdr:row>25</xdr:row>
      <xdr:rowOff>1142999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972050" y="7981950"/>
          <a:ext cx="3057525" cy="857249"/>
        </a:xfrm>
        <a:prstGeom prst="wedgeRoundRectCallout">
          <a:avLst>
            <a:gd name="adj1" fmla="val -77183"/>
            <a:gd name="adj2" fmla="val -18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1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、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2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などに該当があればご入力ください。</a:t>
          </a:r>
        </a:p>
      </xdr:txBody>
    </xdr:sp>
    <xdr:clientData/>
  </xdr:twoCellAnchor>
  <xdr:twoCellAnchor>
    <xdr:from>
      <xdr:col>23</xdr:col>
      <xdr:colOff>2</xdr:colOff>
      <xdr:row>17</xdr:row>
      <xdr:rowOff>57150</xdr:rowOff>
    </xdr:from>
    <xdr:to>
      <xdr:col>29</xdr:col>
      <xdr:colOff>85726</xdr:colOff>
      <xdr:row>19</xdr:row>
      <xdr:rowOff>209549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34127" y="5114925"/>
          <a:ext cx="1685924" cy="857249"/>
        </a:xfrm>
        <a:prstGeom prst="wedgeRoundRectCallout">
          <a:avLst>
            <a:gd name="adj1" fmla="val -78360"/>
            <a:gd name="adj2" fmla="val -2103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お申込みの数量を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ご入力ください。</a:t>
          </a:r>
        </a:p>
      </xdr:txBody>
    </xdr:sp>
    <xdr:clientData/>
  </xdr:twoCellAnchor>
  <xdr:twoCellAnchor>
    <xdr:from>
      <xdr:col>1</xdr:col>
      <xdr:colOff>9525</xdr:colOff>
      <xdr:row>21</xdr:row>
      <xdr:rowOff>38100</xdr:rowOff>
    </xdr:from>
    <xdr:to>
      <xdr:col>10</xdr:col>
      <xdr:colOff>190500</xdr:colOff>
      <xdr:row>24</xdr:row>
      <xdr:rowOff>180973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DD64E7-0622-4F7F-9552-15E6597F46B9}"/>
            </a:ext>
          </a:extLst>
        </xdr:cNvPr>
        <xdr:cNvSpPr txBox="1"/>
      </xdr:nvSpPr>
      <xdr:spPr>
        <a:xfrm>
          <a:off x="276225" y="6505575"/>
          <a:ext cx="2876550" cy="1485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370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740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　→　変更なし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  10/1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より郵便料金値上がりの為送料変更と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  </a:t>
          </a: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なります。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47625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28575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12</xdr:row>
      <xdr:rowOff>66675</xdr:rowOff>
    </xdr:from>
    <xdr:to>
      <xdr:col>7</xdr:col>
      <xdr:colOff>133350</xdr:colOff>
      <xdr:row>12</xdr:row>
      <xdr:rowOff>333374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62150" y="357187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6</xdr:col>
      <xdr:colOff>142875</xdr:colOff>
      <xdr:row>13</xdr:row>
      <xdr:rowOff>85725</xdr:rowOff>
    </xdr:from>
    <xdr:to>
      <xdr:col>7</xdr:col>
      <xdr:colOff>133350</xdr:colOff>
      <xdr:row>13</xdr:row>
      <xdr:rowOff>352424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62150" y="397192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14</xdr:col>
      <xdr:colOff>66676</xdr:colOff>
      <xdr:row>25</xdr:row>
      <xdr:rowOff>895350</xdr:rowOff>
    </xdr:from>
    <xdr:to>
      <xdr:col>26</xdr:col>
      <xdr:colOff>9526</xdr:colOff>
      <xdr:row>25</xdr:row>
      <xdr:rowOff>1704975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76701" y="8934450"/>
          <a:ext cx="3143250" cy="809625"/>
        </a:xfrm>
        <a:prstGeom prst="wedgeRoundRectCallout">
          <a:avLst>
            <a:gd name="adj1" fmla="val -17923"/>
            <a:gd name="adj2" fmla="val -7577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請求書を複数枚に分けて発行希望の場合は、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送料の負担先を明記してください。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送料が発生しない場合は不要です。</a:t>
          </a:r>
        </a:p>
      </xdr:txBody>
    </xdr:sp>
    <xdr:clientData/>
  </xdr:twoCellAnchor>
  <xdr:twoCellAnchor>
    <xdr:from>
      <xdr:col>22</xdr:col>
      <xdr:colOff>123827</xdr:colOff>
      <xdr:row>6</xdr:row>
      <xdr:rowOff>85723</xdr:rowOff>
    </xdr:from>
    <xdr:to>
      <xdr:col>29</xdr:col>
      <xdr:colOff>104775</xdr:colOff>
      <xdr:row>13</xdr:row>
      <xdr:rowOff>152399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267452" y="1428748"/>
          <a:ext cx="1847848" cy="2609851"/>
        </a:xfrm>
        <a:prstGeom prst="wedgeRoundRectCallout">
          <a:avLst>
            <a:gd name="adj1" fmla="val -69954"/>
            <a:gd name="adj2" fmla="val 437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お届け先が複数箇所に分かれる場合は、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お届け先ごとに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申込書を分けて申請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お届け先が１カ所の場合はこのまま下記の記入例をご参照ください。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66675</xdr:colOff>
      <xdr:row>17</xdr:row>
      <xdr:rowOff>57150</xdr:rowOff>
    </xdr:from>
    <xdr:to>
      <xdr:col>29</xdr:col>
      <xdr:colOff>152399</xdr:colOff>
      <xdr:row>19</xdr:row>
      <xdr:rowOff>209549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00800" y="5114925"/>
          <a:ext cx="1685924" cy="857249"/>
        </a:xfrm>
        <a:prstGeom prst="wedgeRoundRectCallout">
          <a:avLst>
            <a:gd name="adj1" fmla="val -82315"/>
            <a:gd name="adj2" fmla="val -199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お申込みの数量を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ご入力ください。</a:t>
          </a: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18</xdr:col>
      <xdr:colOff>85725</xdr:colOff>
      <xdr:row>5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6700" y="609600"/>
          <a:ext cx="4895850" cy="6762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＜入力例②＞</a:t>
          </a:r>
          <a:r>
            <a:rPr kumimoji="0" lang="en-US" altLang="ja-JP" sz="13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消防本部、関係団体及び職員が購入する場合</a:t>
          </a:r>
          <a:r>
            <a:rPr kumimoji="1" lang="ja-JP" altLang="en-US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　　</a:t>
          </a:r>
          <a:endParaRPr kumimoji="1" lang="en-US" altLang="ja-JP" sz="13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（請求書複数枚の場合）</a:t>
          </a:r>
          <a:endParaRPr lang="ja-JP" altLang="ja-JP" sz="13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257175</xdr:colOff>
      <xdr:row>21</xdr:row>
      <xdr:rowOff>28575</xdr:rowOff>
    </xdr:from>
    <xdr:to>
      <xdr:col>10</xdr:col>
      <xdr:colOff>171450</xdr:colOff>
      <xdr:row>24</xdr:row>
      <xdr:rowOff>171448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7C930B-B5E6-4F9C-8C79-CC9B0B231BED}"/>
            </a:ext>
          </a:extLst>
        </xdr:cNvPr>
        <xdr:cNvSpPr txBox="1"/>
      </xdr:nvSpPr>
      <xdr:spPr>
        <a:xfrm>
          <a:off x="257175" y="6496050"/>
          <a:ext cx="2876550" cy="1485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370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740</a:t>
          </a:r>
          <a:r>
            <a:rPr kumimoji="1" lang="ja-JP" altLang="en-US" sz="900">
              <a:latin typeface="+mn-ea"/>
              <a:ea typeface="+mn-ea"/>
            </a:rPr>
            <a:t>円　→　</a:t>
          </a:r>
          <a:r>
            <a:rPr kumimoji="1" lang="en-US" altLang="ja-JP" sz="900">
              <a:latin typeface="+mn-ea"/>
              <a:ea typeface="+mn-ea"/>
            </a:rPr>
            <a:t>10/1</a:t>
          </a:r>
          <a:r>
            <a:rPr kumimoji="1" lang="ja-JP" altLang="en-US" sz="900">
              <a:latin typeface="+mn-ea"/>
              <a:ea typeface="+mn-ea"/>
            </a:rPr>
            <a:t>より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　→　変更なし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※2  10/1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より郵便料金値上がりの為送料変更と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  </a:t>
          </a:r>
        </a:p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なります。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</a:spPr>
      <a:bodyPr vertOverflow="clip" horzOverflow="clip" rtlCol="0" anchor="ctr"/>
      <a:lstStyle>
        <a:defPPr algn="l">
          <a:defRPr kumimoji="1" sz="1100" b="1" u="none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D5B9-9CB4-4595-81E0-79FD812A3616}">
  <sheetPr>
    <pageSetUpPr fitToPage="1"/>
  </sheetPr>
  <dimension ref="B2:AC38"/>
  <sheetViews>
    <sheetView showGridLines="0" tabSelected="1" showWhiteSpace="0" zoomScaleNormal="100" zoomScaleSheetLayoutView="100" workbookViewId="0">
      <selection activeCell="X5" sqref="X5"/>
    </sheetView>
  </sheetViews>
  <sheetFormatPr defaultColWidth="7.875" defaultRowHeight="17.25" x14ac:dyDescent="0.4"/>
  <cols>
    <col min="1" max="1" width="3.5" style="2" customWidth="1"/>
    <col min="2" max="2" width="6.37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125" style="2" customWidth="1"/>
    <col min="39" max="256" width="7.87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75" style="2" customWidth="1"/>
    <col min="287" max="293" width="3.5" style="2" customWidth="1"/>
    <col min="294" max="294" width="4.125" style="2" customWidth="1"/>
    <col min="295" max="512" width="7.87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75" style="2" customWidth="1"/>
    <col min="543" max="549" width="3.5" style="2" customWidth="1"/>
    <col min="550" max="550" width="4.125" style="2" customWidth="1"/>
    <col min="551" max="768" width="7.87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75" style="2" customWidth="1"/>
    <col min="799" max="805" width="3.5" style="2" customWidth="1"/>
    <col min="806" max="806" width="4.125" style="2" customWidth="1"/>
    <col min="807" max="1024" width="7.87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75" style="2" customWidth="1"/>
    <col min="1055" max="1061" width="3.5" style="2" customWidth="1"/>
    <col min="1062" max="1062" width="4.125" style="2" customWidth="1"/>
    <col min="1063" max="1280" width="7.87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75" style="2" customWidth="1"/>
    <col min="1311" max="1317" width="3.5" style="2" customWidth="1"/>
    <col min="1318" max="1318" width="4.125" style="2" customWidth="1"/>
    <col min="1319" max="1536" width="7.87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75" style="2" customWidth="1"/>
    <col min="1567" max="1573" width="3.5" style="2" customWidth="1"/>
    <col min="1574" max="1574" width="4.125" style="2" customWidth="1"/>
    <col min="1575" max="1792" width="7.87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75" style="2" customWidth="1"/>
    <col min="1823" max="1829" width="3.5" style="2" customWidth="1"/>
    <col min="1830" max="1830" width="4.125" style="2" customWidth="1"/>
    <col min="1831" max="2048" width="7.87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75" style="2" customWidth="1"/>
    <col min="2079" max="2085" width="3.5" style="2" customWidth="1"/>
    <col min="2086" max="2086" width="4.125" style="2" customWidth="1"/>
    <col min="2087" max="2304" width="7.87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75" style="2" customWidth="1"/>
    <col min="2335" max="2341" width="3.5" style="2" customWidth="1"/>
    <col min="2342" max="2342" width="4.125" style="2" customWidth="1"/>
    <col min="2343" max="2560" width="7.87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75" style="2" customWidth="1"/>
    <col min="2591" max="2597" width="3.5" style="2" customWidth="1"/>
    <col min="2598" max="2598" width="4.125" style="2" customWidth="1"/>
    <col min="2599" max="2816" width="7.87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75" style="2" customWidth="1"/>
    <col min="2847" max="2853" width="3.5" style="2" customWidth="1"/>
    <col min="2854" max="2854" width="4.125" style="2" customWidth="1"/>
    <col min="2855" max="3072" width="7.87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75" style="2" customWidth="1"/>
    <col min="3103" max="3109" width="3.5" style="2" customWidth="1"/>
    <col min="3110" max="3110" width="4.125" style="2" customWidth="1"/>
    <col min="3111" max="3328" width="7.87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75" style="2" customWidth="1"/>
    <col min="3359" max="3365" width="3.5" style="2" customWidth="1"/>
    <col min="3366" max="3366" width="4.125" style="2" customWidth="1"/>
    <col min="3367" max="3584" width="7.87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75" style="2" customWidth="1"/>
    <col min="3615" max="3621" width="3.5" style="2" customWidth="1"/>
    <col min="3622" max="3622" width="4.125" style="2" customWidth="1"/>
    <col min="3623" max="3840" width="7.87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75" style="2" customWidth="1"/>
    <col min="3871" max="3877" width="3.5" style="2" customWidth="1"/>
    <col min="3878" max="3878" width="4.125" style="2" customWidth="1"/>
    <col min="3879" max="4096" width="7.87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75" style="2" customWidth="1"/>
    <col min="4127" max="4133" width="3.5" style="2" customWidth="1"/>
    <col min="4134" max="4134" width="4.125" style="2" customWidth="1"/>
    <col min="4135" max="4352" width="7.87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75" style="2" customWidth="1"/>
    <col min="4383" max="4389" width="3.5" style="2" customWidth="1"/>
    <col min="4390" max="4390" width="4.125" style="2" customWidth="1"/>
    <col min="4391" max="4608" width="7.87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75" style="2" customWidth="1"/>
    <col min="4639" max="4645" width="3.5" style="2" customWidth="1"/>
    <col min="4646" max="4646" width="4.125" style="2" customWidth="1"/>
    <col min="4647" max="4864" width="7.87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75" style="2" customWidth="1"/>
    <col min="4895" max="4901" width="3.5" style="2" customWidth="1"/>
    <col min="4902" max="4902" width="4.125" style="2" customWidth="1"/>
    <col min="4903" max="5120" width="7.87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75" style="2" customWidth="1"/>
    <col min="5151" max="5157" width="3.5" style="2" customWidth="1"/>
    <col min="5158" max="5158" width="4.125" style="2" customWidth="1"/>
    <col min="5159" max="5376" width="7.87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75" style="2" customWidth="1"/>
    <col min="5407" max="5413" width="3.5" style="2" customWidth="1"/>
    <col min="5414" max="5414" width="4.125" style="2" customWidth="1"/>
    <col min="5415" max="5632" width="7.87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75" style="2" customWidth="1"/>
    <col min="5663" max="5669" width="3.5" style="2" customWidth="1"/>
    <col min="5670" max="5670" width="4.125" style="2" customWidth="1"/>
    <col min="5671" max="5888" width="7.87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75" style="2" customWidth="1"/>
    <col min="5919" max="5925" width="3.5" style="2" customWidth="1"/>
    <col min="5926" max="5926" width="4.125" style="2" customWidth="1"/>
    <col min="5927" max="6144" width="7.87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75" style="2" customWidth="1"/>
    <col min="6175" max="6181" width="3.5" style="2" customWidth="1"/>
    <col min="6182" max="6182" width="4.125" style="2" customWidth="1"/>
    <col min="6183" max="6400" width="7.87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75" style="2" customWidth="1"/>
    <col min="6431" max="6437" width="3.5" style="2" customWidth="1"/>
    <col min="6438" max="6438" width="4.125" style="2" customWidth="1"/>
    <col min="6439" max="6656" width="7.87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75" style="2" customWidth="1"/>
    <col min="6687" max="6693" width="3.5" style="2" customWidth="1"/>
    <col min="6694" max="6694" width="4.125" style="2" customWidth="1"/>
    <col min="6695" max="6912" width="7.87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75" style="2" customWidth="1"/>
    <col min="6943" max="6949" width="3.5" style="2" customWidth="1"/>
    <col min="6950" max="6950" width="4.125" style="2" customWidth="1"/>
    <col min="6951" max="7168" width="7.87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75" style="2" customWidth="1"/>
    <col min="7199" max="7205" width="3.5" style="2" customWidth="1"/>
    <col min="7206" max="7206" width="4.125" style="2" customWidth="1"/>
    <col min="7207" max="7424" width="7.87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75" style="2" customWidth="1"/>
    <col min="7455" max="7461" width="3.5" style="2" customWidth="1"/>
    <col min="7462" max="7462" width="4.125" style="2" customWidth="1"/>
    <col min="7463" max="7680" width="7.87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75" style="2" customWidth="1"/>
    <col min="7711" max="7717" width="3.5" style="2" customWidth="1"/>
    <col min="7718" max="7718" width="4.125" style="2" customWidth="1"/>
    <col min="7719" max="7936" width="7.87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75" style="2" customWidth="1"/>
    <col min="7967" max="7973" width="3.5" style="2" customWidth="1"/>
    <col min="7974" max="7974" width="4.125" style="2" customWidth="1"/>
    <col min="7975" max="8192" width="7.87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75" style="2" customWidth="1"/>
    <col min="8223" max="8229" width="3.5" style="2" customWidth="1"/>
    <col min="8230" max="8230" width="4.125" style="2" customWidth="1"/>
    <col min="8231" max="8448" width="7.87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75" style="2" customWidth="1"/>
    <col min="8479" max="8485" width="3.5" style="2" customWidth="1"/>
    <col min="8486" max="8486" width="4.125" style="2" customWidth="1"/>
    <col min="8487" max="8704" width="7.87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75" style="2" customWidth="1"/>
    <col min="8735" max="8741" width="3.5" style="2" customWidth="1"/>
    <col min="8742" max="8742" width="4.125" style="2" customWidth="1"/>
    <col min="8743" max="8960" width="7.87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75" style="2" customWidth="1"/>
    <col min="8991" max="8997" width="3.5" style="2" customWidth="1"/>
    <col min="8998" max="8998" width="4.125" style="2" customWidth="1"/>
    <col min="8999" max="9216" width="7.87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75" style="2" customWidth="1"/>
    <col min="9247" max="9253" width="3.5" style="2" customWidth="1"/>
    <col min="9254" max="9254" width="4.125" style="2" customWidth="1"/>
    <col min="9255" max="9472" width="7.87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75" style="2" customWidth="1"/>
    <col min="9503" max="9509" width="3.5" style="2" customWidth="1"/>
    <col min="9510" max="9510" width="4.125" style="2" customWidth="1"/>
    <col min="9511" max="9728" width="7.87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75" style="2" customWidth="1"/>
    <col min="9759" max="9765" width="3.5" style="2" customWidth="1"/>
    <col min="9766" max="9766" width="4.125" style="2" customWidth="1"/>
    <col min="9767" max="9984" width="7.87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75" style="2" customWidth="1"/>
    <col min="10015" max="10021" width="3.5" style="2" customWidth="1"/>
    <col min="10022" max="10022" width="4.125" style="2" customWidth="1"/>
    <col min="10023" max="10240" width="7.87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75" style="2" customWidth="1"/>
    <col min="10271" max="10277" width="3.5" style="2" customWidth="1"/>
    <col min="10278" max="10278" width="4.125" style="2" customWidth="1"/>
    <col min="10279" max="10496" width="7.87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75" style="2" customWidth="1"/>
    <col min="10527" max="10533" width="3.5" style="2" customWidth="1"/>
    <col min="10534" max="10534" width="4.125" style="2" customWidth="1"/>
    <col min="10535" max="10752" width="7.87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75" style="2" customWidth="1"/>
    <col min="10783" max="10789" width="3.5" style="2" customWidth="1"/>
    <col min="10790" max="10790" width="4.125" style="2" customWidth="1"/>
    <col min="10791" max="11008" width="7.87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75" style="2" customWidth="1"/>
    <col min="11039" max="11045" width="3.5" style="2" customWidth="1"/>
    <col min="11046" max="11046" width="4.125" style="2" customWidth="1"/>
    <col min="11047" max="11264" width="7.87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75" style="2" customWidth="1"/>
    <col min="11295" max="11301" width="3.5" style="2" customWidth="1"/>
    <col min="11302" max="11302" width="4.125" style="2" customWidth="1"/>
    <col min="11303" max="11520" width="7.87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75" style="2" customWidth="1"/>
    <col min="11551" max="11557" width="3.5" style="2" customWidth="1"/>
    <col min="11558" max="11558" width="4.125" style="2" customWidth="1"/>
    <col min="11559" max="11776" width="7.87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75" style="2" customWidth="1"/>
    <col min="11807" max="11813" width="3.5" style="2" customWidth="1"/>
    <col min="11814" max="11814" width="4.125" style="2" customWidth="1"/>
    <col min="11815" max="12032" width="7.87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75" style="2" customWidth="1"/>
    <col min="12063" max="12069" width="3.5" style="2" customWidth="1"/>
    <col min="12070" max="12070" width="4.125" style="2" customWidth="1"/>
    <col min="12071" max="12288" width="7.87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75" style="2" customWidth="1"/>
    <col min="12319" max="12325" width="3.5" style="2" customWidth="1"/>
    <col min="12326" max="12326" width="4.125" style="2" customWidth="1"/>
    <col min="12327" max="12544" width="7.87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75" style="2" customWidth="1"/>
    <col min="12575" max="12581" width="3.5" style="2" customWidth="1"/>
    <col min="12582" max="12582" width="4.125" style="2" customWidth="1"/>
    <col min="12583" max="12800" width="7.87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75" style="2" customWidth="1"/>
    <col min="12831" max="12837" width="3.5" style="2" customWidth="1"/>
    <col min="12838" max="12838" width="4.125" style="2" customWidth="1"/>
    <col min="12839" max="13056" width="7.87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75" style="2" customWidth="1"/>
    <col min="13087" max="13093" width="3.5" style="2" customWidth="1"/>
    <col min="13094" max="13094" width="4.125" style="2" customWidth="1"/>
    <col min="13095" max="13312" width="7.87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75" style="2" customWidth="1"/>
    <col min="13343" max="13349" width="3.5" style="2" customWidth="1"/>
    <col min="13350" max="13350" width="4.125" style="2" customWidth="1"/>
    <col min="13351" max="13568" width="7.87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75" style="2" customWidth="1"/>
    <col min="13599" max="13605" width="3.5" style="2" customWidth="1"/>
    <col min="13606" max="13606" width="4.125" style="2" customWidth="1"/>
    <col min="13607" max="13824" width="7.87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75" style="2" customWidth="1"/>
    <col min="13855" max="13861" width="3.5" style="2" customWidth="1"/>
    <col min="13862" max="13862" width="4.125" style="2" customWidth="1"/>
    <col min="13863" max="14080" width="7.87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75" style="2" customWidth="1"/>
    <col min="14111" max="14117" width="3.5" style="2" customWidth="1"/>
    <col min="14118" max="14118" width="4.125" style="2" customWidth="1"/>
    <col min="14119" max="14336" width="7.87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75" style="2" customWidth="1"/>
    <col min="14367" max="14373" width="3.5" style="2" customWidth="1"/>
    <col min="14374" max="14374" width="4.125" style="2" customWidth="1"/>
    <col min="14375" max="14592" width="7.87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75" style="2" customWidth="1"/>
    <col min="14623" max="14629" width="3.5" style="2" customWidth="1"/>
    <col min="14630" max="14630" width="4.125" style="2" customWidth="1"/>
    <col min="14631" max="14848" width="7.87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75" style="2" customWidth="1"/>
    <col min="14879" max="14885" width="3.5" style="2" customWidth="1"/>
    <col min="14886" max="14886" width="4.125" style="2" customWidth="1"/>
    <col min="14887" max="15104" width="7.87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75" style="2" customWidth="1"/>
    <col min="15135" max="15141" width="3.5" style="2" customWidth="1"/>
    <col min="15142" max="15142" width="4.125" style="2" customWidth="1"/>
    <col min="15143" max="15360" width="7.87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75" style="2" customWidth="1"/>
    <col min="15391" max="15397" width="3.5" style="2" customWidth="1"/>
    <col min="15398" max="15398" width="4.125" style="2" customWidth="1"/>
    <col min="15399" max="15616" width="7.87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75" style="2" customWidth="1"/>
    <col min="15647" max="15653" width="3.5" style="2" customWidth="1"/>
    <col min="15654" max="15654" width="4.125" style="2" customWidth="1"/>
    <col min="15655" max="15872" width="7.87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75" style="2" customWidth="1"/>
    <col min="15903" max="15909" width="3.5" style="2" customWidth="1"/>
    <col min="15910" max="15910" width="4.125" style="2" customWidth="1"/>
    <col min="15911" max="16128" width="7.87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75" style="2" customWidth="1"/>
    <col min="16159" max="16165" width="3.5" style="2" customWidth="1"/>
    <col min="16166" max="16166" width="4.125" style="2" customWidth="1"/>
    <col min="16167" max="16384" width="7.875" style="2"/>
  </cols>
  <sheetData>
    <row r="2" spans="2:29" ht="30" x14ac:dyDescent="0.4">
      <c r="B2" s="145" t="s">
        <v>93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2:29" ht="12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4">
      <c r="B4" s="146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2:29" ht="17.25" customHeight="1" x14ac:dyDescent="0.4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T5" s="147" t="s">
        <v>32</v>
      </c>
      <c r="U5" s="147"/>
      <c r="V5" s="148" t="s">
        <v>31</v>
      </c>
      <c r="W5" s="148"/>
      <c r="X5" s="23"/>
      <c r="Y5" s="3" t="s">
        <v>2</v>
      </c>
      <c r="Z5" s="23"/>
      <c r="AA5" s="3" t="s">
        <v>3</v>
      </c>
      <c r="AB5" s="23"/>
      <c r="AC5" s="3" t="s">
        <v>4</v>
      </c>
    </row>
    <row r="6" spans="2:29" ht="12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4">
      <c r="B7" s="102" t="s">
        <v>79</v>
      </c>
      <c r="C7" s="104" t="s">
        <v>13</v>
      </c>
      <c r="D7" s="105"/>
      <c r="E7" s="105"/>
      <c r="F7" s="10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r="8" spans="2:29" ht="30" customHeight="1" x14ac:dyDescent="0.4">
      <c r="B8" s="103"/>
      <c r="C8" s="110" t="s">
        <v>5</v>
      </c>
      <c r="D8" s="111"/>
      <c r="E8" s="111"/>
      <c r="F8" s="112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5"/>
    </row>
    <row r="9" spans="2:29" ht="30" customHeight="1" x14ac:dyDescent="0.4">
      <c r="B9" s="103"/>
      <c r="C9" s="116" t="s">
        <v>6</v>
      </c>
      <c r="D9" s="117"/>
      <c r="E9" s="117"/>
      <c r="F9" s="118"/>
      <c r="G9" s="113"/>
      <c r="H9" s="114"/>
      <c r="I9" s="114"/>
      <c r="J9" s="114"/>
      <c r="K9" s="114"/>
      <c r="L9" s="114"/>
      <c r="M9" s="114"/>
      <c r="N9" s="114"/>
      <c r="O9" s="114"/>
      <c r="P9" s="119" t="s">
        <v>7</v>
      </c>
      <c r="Q9" s="120"/>
      <c r="R9" s="120"/>
      <c r="S9" s="120"/>
      <c r="T9" s="113"/>
      <c r="U9" s="114"/>
      <c r="V9" s="114"/>
      <c r="W9" s="114"/>
      <c r="X9" s="114"/>
      <c r="Y9" s="114"/>
      <c r="Z9" s="114"/>
      <c r="AA9" s="114"/>
      <c r="AB9" s="114"/>
      <c r="AC9" s="115"/>
    </row>
    <row r="10" spans="2:29" ht="15" customHeight="1" x14ac:dyDescent="0.4">
      <c r="B10" s="103"/>
      <c r="C10" s="121" t="s">
        <v>18</v>
      </c>
      <c r="D10" s="122"/>
      <c r="E10" s="122"/>
      <c r="F10" s="123"/>
      <c r="G10" s="5" t="s">
        <v>8</v>
      </c>
      <c r="H10" s="62"/>
      <c r="I10" s="62"/>
      <c r="J10" s="25" t="s">
        <v>35</v>
      </c>
      <c r="K10" s="62"/>
      <c r="L10" s="62"/>
      <c r="M10" s="62"/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</row>
    <row r="11" spans="2:29" ht="35.25" customHeight="1" x14ac:dyDescent="0.4">
      <c r="B11" s="103"/>
      <c r="C11" s="121"/>
      <c r="D11" s="122"/>
      <c r="E11" s="122"/>
      <c r="F11" s="123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6"/>
    </row>
    <row r="12" spans="2:29" ht="30" customHeight="1" x14ac:dyDescent="0.4">
      <c r="B12" s="103"/>
      <c r="C12" s="119" t="s">
        <v>9</v>
      </c>
      <c r="D12" s="120"/>
      <c r="E12" s="120"/>
      <c r="F12" s="127"/>
      <c r="G12" s="128"/>
      <c r="H12" s="129"/>
      <c r="I12" s="129"/>
      <c r="J12" s="129"/>
      <c r="K12" s="129"/>
      <c r="L12" s="129"/>
      <c r="M12" s="129"/>
      <c r="N12" s="129"/>
      <c r="O12" s="130"/>
      <c r="P12" s="119" t="s">
        <v>33</v>
      </c>
      <c r="Q12" s="120"/>
      <c r="R12" s="120"/>
      <c r="S12" s="120"/>
      <c r="T12" s="128"/>
      <c r="U12" s="129"/>
      <c r="V12" s="129"/>
      <c r="W12" s="129"/>
      <c r="X12" s="129"/>
      <c r="Y12" s="129"/>
      <c r="Z12" s="129"/>
      <c r="AA12" s="129"/>
      <c r="AB12" s="129"/>
      <c r="AC12" s="131"/>
    </row>
    <row r="13" spans="2:29" ht="30" customHeight="1" x14ac:dyDescent="0.4">
      <c r="B13" s="132" t="s">
        <v>34</v>
      </c>
      <c r="C13" s="111"/>
      <c r="D13" s="111"/>
      <c r="E13" s="111"/>
      <c r="F13" s="112"/>
      <c r="G13" s="139"/>
      <c r="H13" s="66"/>
      <c r="I13" s="143" t="s">
        <v>81</v>
      </c>
      <c r="J13" s="143"/>
      <c r="K13" s="9" t="s">
        <v>10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0" t="s">
        <v>11</v>
      </c>
    </row>
    <row r="14" spans="2:29" ht="33" customHeight="1" x14ac:dyDescent="0.4">
      <c r="B14" s="133"/>
      <c r="C14" s="134"/>
      <c r="D14" s="134"/>
      <c r="E14" s="134"/>
      <c r="F14" s="135"/>
      <c r="G14" s="139"/>
      <c r="H14" s="66"/>
      <c r="I14" s="142" t="s">
        <v>14</v>
      </c>
      <c r="J14" s="142"/>
      <c r="K14" s="9" t="s">
        <v>10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0" t="s">
        <v>11</v>
      </c>
    </row>
    <row r="15" spans="2:29" ht="18" thickBot="1" x14ac:dyDescent="0.45">
      <c r="B15" s="136"/>
      <c r="C15" s="137"/>
      <c r="D15" s="137"/>
      <c r="E15" s="137"/>
      <c r="F15" s="138"/>
      <c r="G15" s="11"/>
      <c r="H15" s="140" t="s">
        <v>15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</row>
    <row r="16" spans="2:29" ht="14.1" customHeight="1" thickBot="1" x14ac:dyDescent="0.4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7.95" customHeight="1" x14ac:dyDescent="0.4">
      <c r="B17" s="97" t="s">
        <v>19</v>
      </c>
      <c r="C17" s="98"/>
      <c r="D17" s="98"/>
      <c r="E17" s="98"/>
      <c r="F17" s="98"/>
      <c r="G17" s="98"/>
      <c r="H17" s="98"/>
      <c r="I17" s="98"/>
      <c r="J17" s="98"/>
      <c r="K17" s="99"/>
      <c r="L17" s="100" t="s">
        <v>20</v>
      </c>
      <c r="M17" s="98"/>
      <c r="N17" s="98"/>
      <c r="O17" s="98"/>
      <c r="P17" s="98"/>
      <c r="Q17" s="98"/>
      <c r="R17" s="99"/>
      <c r="S17" s="100" t="s">
        <v>21</v>
      </c>
      <c r="T17" s="98"/>
      <c r="U17" s="98"/>
      <c r="V17" s="99"/>
      <c r="W17" s="100" t="s">
        <v>22</v>
      </c>
      <c r="X17" s="98"/>
      <c r="Y17" s="98"/>
      <c r="Z17" s="98"/>
      <c r="AA17" s="98"/>
      <c r="AB17" s="98"/>
      <c r="AC17" s="101"/>
    </row>
    <row r="18" spans="2:29" ht="27.95" customHeight="1" x14ac:dyDescent="0.4">
      <c r="B18" s="95" t="s">
        <v>82</v>
      </c>
      <c r="C18" s="96"/>
      <c r="D18" s="96"/>
      <c r="E18" s="96"/>
      <c r="F18" s="96"/>
      <c r="G18" s="96"/>
      <c r="H18" s="96"/>
      <c r="I18" s="96"/>
      <c r="J18" s="96"/>
      <c r="K18" s="96"/>
      <c r="L18" s="83">
        <v>1700</v>
      </c>
      <c r="M18" s="84"/>
      <c r="N18" s="84"/>
      <c r="O18" s="84"/>
      <c r="P18" s="84"/>
      <c r="Q18" s="84"/>
      <c r="R18" s="21" t="s">
        <v>28</v>
      </c>
      <c r="S18" s="85"/>
      <c r="T18" s="86"/>
      <c r="U18" s="86"/>
      <c r="V18" s="24" t="s">
        <v>23</v>
      </c>
      <c r="W18" s="87" t="str">
        <f>IF(S18="","",L18*S18)</f>
        <v/>
      </c>
      <c r="X18" s="88"/>
      <c r="Y18" s="88"/>
      <c r="Z18" s="88"/>
      <c r="AA18" s="88"/>
      <c r="AB18" s="88"/>
      <c r="AC18" s="17" t="s">
        <v>28</v>
      </c>
    </row>
    <row r="19" spans="2:29" ht="27.95" customHeight="1" x14ac:dyDescent="0.4">
      <c r="B19" s="95" t="s">
        <v>83</v>
      </c>
      <c r="C19" s="96"/>
      <c r="D19" s="96"/>
      <c r="E19" s="96"/>
      <c r="F19" s="96"/>
      <c r="G19" s="96"/>
      <c r="H19" s="96"/>
      <c r="I19" s="96"/>
      <c r="J19" s="96"/>
      <c r="K19" s="96"/>
      <c r="L19" s="83">
        <v>2300</v>
      </c>
      <c r="M19" s="84"/>
      <c r="N19" s="84"/>
      <c r="O19" s="84"/>
      <c r="P19" s="84"/>
      <c r="Q19" s="84"/>
      <c r="R19" s="21" t="s">
        <v>28</v>
      </c>
      <c r="S19" s="85"/>
      <c r="T19" s="86"/>
      <c r="U19" s="86"/>
      <c r="V19" s="24" t="s">
        <v>23</v>
      </c>
      <c r="W19" s="87" t="str">
        <f t="shared" ref="W19:W21" si="0">IF(S19="","",L19*S19)</f>
        <v/>
      </c>
      <c r="X19" s="88"/>
      <c r="Y19" s="88"/>
      <c r="Z19" s="88"/>
      <c r="AA19" s="88"/>
      <c r="AB19" s="88"/>
      <c r="AC19" s="17" t="s">
        <v>28</v>
      </c>
    </row>
    <row r="20" spans="2:29" ht="27.95" customHeight="1" x14ac:dyDescent="0.4">
      <c r="B20" s="95" t="s">
        <v>84</v>
      </c>
      <c r="C20" s="96"/>
      <c r="D20" s="96"/>
      <c r="E20" s="96"/>
      <c r="F20" s="96"/>
      <c r="G20" s="96"/>
      <c r="H20" s="96"/>
      <c r="I20" s="96"/>
      <c r="J20" s="96"/>
      <c r="K20" s="96"/>
      <c r="L20" s="83">
        <v>2700</v>
      </c>
      <c r="M20" s="84"/>
      <c r="N20" s="84"/>
      <c r="O20" s="84"/>
      <c r="P20" s="84"/>
      <c r="Q20" s="84"/>
      <c r="R20" s="21" t="s">
        <v>28</v>
      </c>
      <c r="S20" s="85"/>
      <c r="T20" s="86"/>
      <c r="U20" s="86"/>
      <c r="V20" s="24" t="s">
        <v>23</v>
      </c>
      <c r="W20" s="87" t="str">
        <f t="shared" si="0"/>
        <v/>
      </c>
      <c r="X20" s="88"/>
      <c r="Y20" s="88"/>
      <c r="Z20" s="88"/>
      <c r="AA20" s="88"/>
      <c r="AB20" s="88"/>
      <c r="AC20" s="17" t="s">
        <v>28</v>
      </c>
    </row>
    <row r="21" spans="2:29" ht="27.95" customHeight="1" thickBot="1" x14ac:dyDescent="0.45">
      <c r="B21" s="81" t="s">
        <v>85</v>
      </c>
      <c r="C21" s="82"/>
      <c r="D21" s="82"/>
      <c r="E21" s="82"/>
      <c r="F21" s="82"/>
      <c r="G21" s="82"/>
      <c r="H21" s="82"/>
      <c r="I21" s="82"/>
      <c r="J21" s="82"/>
      <c r="K21" s="82"/>
      <c r="L21" s="83">
        <v>2800</v>
      </c>
      <c r="M21" s="84"/>
      <c r="N21" s="84"/>
      <c r="O21" s="84"/>
      <c r="P21" s="84"/>
      <c r="Q21" s="84"/>
      <c r="R21" s="21" t="s">
        <v>28</v>
      </c>
      <c r="S21" s="85"/>
      <c r="T21" s="86"/>
      <c r="U21" s="86"/>
      <c r="V21" s="24" t="s">
        <v>23</v>
      </c>
      <c r="W21" s="87" t="str">
        <f t="shared" si="0"/>
        <v/>
      </c>
      <c r="X21" s="88"/>
      <c r="Y21" s="88"/>
      <c r="Z21" s="88"/>
      <c r="AA21" s="88"/>
      <c r="AB21" s="88"/>
      <c r="AC21" s="17" t="s">
        <v>28</v>
      </c>
    </row>
    <row r="22" spans="2:29" ht="35.25" customHeight="1" x14ac:dyDescent="0.4">
      <c r="B22" s="191"/>
      <c r="C22" s="191"/>
      <c r="D22" s="191"/>
      <c r="E22" s="191"/>
      <c r="F22" s="191"/>
      <c r="G22" s="191"/>
      <c r="H22" s="191"/>
      <c r="I22" s="191"/>
      <c r="J22" s="191"/>
      <c r="K22" s="192"/>
      <c r="L22" s="89" t="s">
        <v>30</v>
      </c>
      <c r="M22" s="90"/>
      <c r="N22" s="90"/>
      <c r="O22" s="90"/>
      <c r="P22" s="90"/>
      <c r="Q22" s="90"/>
      <c r="R22" s="90"/>
      <c r="S22" s="91" t="str">
        <f>IF(SUM(S18:S21)=0,"",SUM(S18:S21))</f>
        <v/>
      </c>
      <c r="T22" s="91"/>
      <c r="U22" s="92"/>
      <c r="V22" s="20" t="s">
        <v>23</v>
      </c>
      <c r="W22" s="93" t="str">
        <f>IF(SUM(W18:W21)=0,"",SUM(W18:W21))</f>
        <v/>
      </c>
      <c r="X22" s="93"/>
      <c r="Y22" s="93"/>
      <c r="Z22" s="93"/>
      <c r="AA22" s="93"/>
      <c r="AB22" s="94"/>
      <c r="AC22" s="18" t="s">
        <v>28</v>
      </c>
    </row>
    <row r="23" spans="2:29" ht="35.25" customHeight="1" thickBot="1" x14ac:dyDescent="0.45">
      <c r="B23" s="193"/>
      <c r="C23" s="193"/>
      <c r="D23" s="193"/>
      <c r="E23" s="193"/>
      <c r="F23" s="193"/>
      <c r="G23" s="193"/>
      <c r="H23" s="193"/>
      <c r="I23" s="193"/>
      <c r="J23" s="193"/>
      <c r="K23" s="194"/>
      <c r="L23" s="65" t="s">
        <v>46</v>
      </c>
      <c r="M23" s="66"/>
      <c r="N23" s="66"/>
      <c r="O23" s="66"/>
      <c r="P23" s="66"/>
      <c r="Q23" s="66"/>
      <c r="R23" s="66"/>
      <c r="S23" s="66"/>
      <c r="T23" s="66"/>
      <c r="U23" s="66"/>
      <c r="V23" s="67"/>
      <c r="W23" s="68" t="str">
        <f>IF(S22="","",IF(S22&gt;=13,0,IF(S22&gt;=7,860,IF(S22&gt;=1,430,""))))</f>
        <v/>
      </c>
      <c r="X23" s="68"/>
      <c r="Y23" s="68"/>
      <c r="Z23" s="68"/>
      <c r="AA23" s="68"/>
      <c r="AB23" s="69"/>
      <c r="AC23" s="19" t="s">
        <v>28</v>
      </c>
    </row>
    <row r="24" spans="2:29" ht="35.25" customHeight="1" thickTop="1" thickBot="1" x14ac:dyDescent="0.45">
      <c r="B24" s="193"/>
      <c r="C24" s="193"/>
      <c r="D24" s="193"/>
      <c r="E24" s="193"/>
      <c r="F24" s="193"/>
      <c r="G24" s="193"/>
      <c r="H24" s="193"/>
      <c r="I24" s="193"/>
      <c r="J24" s="193"/>
      <c r="K24" s="194"/>
      <c r="L24" s="70" t="s">
        <v>29</v>
      </c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3" t="str">
        <f>IF(SUM(W22:W23)=0,"",SUM(W22:W23))</f>
        <v/>
      </c>
      <c r="X24" s="74"/>
      <c r="Y24" s="74"/>
      <c r="Z24" s="74"/>
      <c r="AA24" s="74"/>
      <c r="AB24" s="75"/>
      <c r="AC24" s="22" t="s">
        <v>28</v>
      </c>
    </row>
    <row r="25" spans="2:29" ht="18" customHeight="1" thickBot="1" x14ac:dyDescent="0.45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160.5" customHeight="1" thickBot="1" x14ac:dyDescent="0.45">
      <c r="B26" s="76" t="s">
        <v>17</v>
      </c>
      <c r="C26" s="77"/>
      <c r="D26" s="77"/>
      <c r="E26" s="77"/>
      <c r="F26" s="77"/>
      <c r="G26" s="78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80"/>
    </row>
    <row r="27" spans="2:29" ht="56.25" customHeight="1" x14ac:dyDescent="0.4">
      <c r="B27" s="60" t="s">
        <v>47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2:29" ht="15" customHeight="1" x14ac:dyDescent="0.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.75" x14ac:dyDescent="0.4">
      <c r="B29" s="195" t="s">
        <v>99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8" ht="7.5" customHeight="1" x14ac:dyDescent="0.4"/>
  </sheetData>
  <sheetProtection algorithmName="SHA-512" hashValue="j5GTW8jw1qR5nbbizNRK6/WhSCKPDTYL0IIjWnBMAvUJ+KIVztfJ6Yi8j8eEdhIUOcmZjTSMjW7zy7rL0HTibg==" saltValue="B6uB4culQvl9B3aqJRdqdw==" spinCount="100000" sheet="1" formatCells="0" formatRows="0" insertRows="0"/>
  <mergeCells count="63">
    <mergeCell ref="B2:AC2"/>
    <mergeCell ref="B4:P4"/>
    <mergeCell ref="B5:P5"/>
    <mergeCell ref="T5:U5"/>
    <mergeCell ref="V5:W5"/>
    <mergeCell ref="B13:F15"/>
    <mergeCell ref="G13:H13"/>
    <mergeCell ref="G14:H14"/>
    <mergeCell ref="L14:AB14"/>
    <mergeCell ref="H15:AC15"/>
    <mergeCell ref="I14:J14"/>
    <mergeCell ref="I13:J13"/>
    <mergeCell ref="L13:AB13"/>
    <mergeCell ref="B7:B12"/>
    <mergeCell ref="C7:F7"/>
    <mergeCell ref="G7:AC7"/>
    <mergeCell ref="C8:F8"/>
    <mergeCell ref="G8:AC8"/>
    <mergeCell ref="C9:F9"/>
    <mergeCell ref="G9:O9"/>
    <mergeCell ref="P9:S9"/>
    <mergeCell ref="T9:AC9"/>
    <mergeCell ref="C10:F11"/>
    <mergeCell ref="G11:AC11"/>
    <mergeCell ref="C12:F12"/>
    <mergeCell ref="G12:O12"/>
    <mergeCell ref="P12:S12"/>
    <mergeCell ref="T12:AC12"/>
    <mergeCell ref="B17:K17"/>
    <mergeCell ref="L17:R17"/>
    <mergeCell ref="S17:V17"/>
    <mergeCell ref="W17:AC17"/>
    <mergeCell ref="B18:K18"/>
    <mergeCell ref="L18:Q18"/>
    <mergeCell ref="S18:U18"/>
    <mergeCell ref="W18:AB18"/>
    <mergeCell ref="S22:U22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B22:K24"/>
    <mergeCell ref="B27:AC27"/>
    <mergeCell ref="B29:AC29"/>
    <mergeCell ref="H10:I10"/>
    <mergeCell ref="K10:N10"/>
    <mergeCell ref="O10:AC10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</mergeCells>
  <phoneticPr fontId="1"/>
  <dataValidations count="1">
    <dataValidation type="whole" allowBlank="1" showInputMessage="1" showErrorMessage="1" error="整数をご入力ください。" sqref="S18:U21" xr:uid="{93288C42-DEAD-42BC-B676-7098F51ABD77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47625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28575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BA09-8E2A-48ED-A6EC-7EBEE2DDA29A}">
  <sheetPr>
    <pageSetUpPr fitToPage="1"/>
  </sheetPr>
  <dimension ref="B2:AC38"/>
  <sheetViews>
    <sheetView showGridLines="0" showWhiteSpace="0" zoomScaleNormal="100" zoomScaleSheetLayoutView="100" workbookViewId="0">
      <selection activeCell="J37" sqref="J37"/>
    </sheetView>
  </sheetViews>
  <sheetFormatPr defaultColWidth="7.875" defaultRowHeight="17.25" x14ac:dyDescent="0.4"/>
  <cols>
    <col min="1" max="1" width="3.5" style="2" customWidth="1"/>
    <col min="2" max="2" width="6.37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125" style="2" customWidth="1"/>
    <col min="39" max="256" width="7.87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75" style="2" customWidth="1"/>
    <col min="287" max="293" width="3.5" style="2" customWidth="1"/>
    <col min="294" max="294" width="4.125" style="2" customWidth="1"/>
    <col min="295" max="512" width="7.87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75" style="2" customWidth="1"/>
    <col min="543" max="549" width="3.5" style="2" customWidth="1"/>
    <col min="550" max="550" width="4.125" style="2" customWidth="1"/>
    <col min="551" max="768" width="7.87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75" style="2" customWidth="1"/>
    <col min="799" max="805" width="3.5" style="2" customWidth="1"/>
    <col min="806" max="806" width="4.125" style="2" customWidth="1"/>
    <col min="807" max="1024" width="7.87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75" style="2" customWidth="1"/>
    <col min="1055" max="1061" width="3.5" style="2" customWidth="1"/>
    <col min="1062" max="1062" width="4.125" style="2" customWidth="1"/>
    <col min="1063" max="1280" width="7.87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75" style="2" customWidth="1"/>
    <col min="1311" max="1317" width="3.5" style="2" customWidth="1"/>
    <col min="1318" max="1318" width="4.125" style="2" customWidth="1"/>
    <col min="1319" max="1536" width="7.87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75" style="2" customWidth="1"/>
    <col min="1567" max="1573" width="3.5" style="2" customWidth="1"/>
    <col min="1574" max="1574" width="4.125" style="2" customWidth="1"/>
    <col min="1575" max="1792" width="7.87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75" style="2" customWidth="1"/>
    <col min="1823" max="1829" width="3.5" style="2" customWidth="1"/>
    <col min="1830" max="1830" width="4.125" style="2" customWidth="1"/>
    <col min="1831" max="2048" width="7.87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75" style="2" customWidth="1"/>
    <col min="2079" max="2085" width="3.5" style="2" customWidth="1"/>
    <col min="2086" max="2086" width="4.125" style="2" customWidth="1"/>
    <col min="2087" max="2304" width="7.87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75" style="2" customWidth="1"/>
    <col min="2335" max="2341" width="3.5" style="2" customWidth="1"/>
    <col min="2342" max="2342" width="4.125" style="2" customWidth="1"/>
    <col min="2343" max="2560" width="7.87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75" style="2" customWidth="1"/>
    <col min="2591" max="2597" width="3.5" style="2" customWidth="1"/>
    <col min="2598" max="2598" width="4.125" style="2" customWidth="1"/>
    <col min="2599" max="2816" width="7.87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75" style="2" customWidth="1"/>
    <col min="2847" max="2853" width="3.5" style="2" customWidth="1"/>
    <col min="2854" max="2854" width="4.125" style="2" customWidth="1"/>
    <col min="2855" max="3072" width="7.87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75" style="2" customWidth="1"/>
    <col min="3103" max="3109" width="3.5" style="2" customWidth="1"/>
    <col min="3110" max="3110" width="4.125" style="2" customWidth="1"/>
    <col min="3111" max="3328" width="7.87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75" style="2" customWidth="1"/>
    <col min="3359" max="3365" width="3.5" style="2" customWidth="1"/>
    <col min="3366" max="3366" width="4.125" style="2" customWidth="1"/>
    <col min="3367" max="3584" width="7.87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75" style="2" customWidth="1"/>
    <col min="3615" max="3621" width="3.5" style="2" customWidth="1"/>
    <col min="3622" max="3622" width="4.125" style="2" customWidth="1"/>
    <col min="3623" max="3840" width="7.87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75" style="2" customWidth="1"/>
    <col min="3871" max="3877" width="3.5" style="2" customWidth="1"/>
    <col min="3878" max="3878" width="4.125" style="2" customWidth="1"/>
    <col min="3879" max="4096" width="7.87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75" style="2" customWidth="1"/>
    <col min="4127" max="4133" width="3.5" style="2" customWidth="1"/>
    <col min="4134" max="4134" width="4.125" style="2" customWidth="1"/>
    <col min="4135" max="4352" width="7.87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75" style="2" customWidth="1"/>
    <col min="4383" max="4389" width="3.5" style="2" customWidth="1"/>
    <col min="4390" max="4390" width="4.125" style="2" customWidth="1"/>
    <col min="4391" max="4608" width="7.87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75" style="2" customWidth="1"/>
    <col min="4639" max="4645" width="3.5" style="2" customWidth="1"/>
    <col min="4646" max="4646" width="4.125" style="2" customWidth="1"/>
    <col min="4647" max="4864" width="7.87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75" style="2" customWidth="1"/>
    <col min="4895" max="4901" width="3.5" style="2" customWidth="1"/>
    <col min="4902" max="4902" width="4.125" style="2" customWidth="1"/>
    <col min="4903" max="5120" width="7.87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75" style="2" customWidth="1"/>
    <col min="5151" max="5157" width="3.5" style="2" customWidth="1"/>
    <col min="5158" max="5158" width="4.125" style="2" customWidth="1"/>
    <col min="5159" max="5376" width="7.87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75" style="2" customWidth="1"/>
    <col min="5407" max="5413" width="3.5" style="2" customWidth="1"/>
    <col min="5414" max="5414" width="4.125" style="2" customWidth="1"/>
    <col min="5415" max="5632" width="7.87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75" style="2" customWidth="1"/>
    <col min="5663" max="5669" width="3.5" style="2" customWidth="1"/>
    <col min="5670" max="5670" width="4.125" style="2" customWidth="1"/>
    <col min="5671" max="5888" width="7.87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75" style="2" customWidth="1"/>
    <col min="5919" max="5925" width="3.5" style="2" customWidth="1"/>
    <col min="5926" max="5926" width="4.125" style="2" customWidth="1"/>
    <col min="5927" max="6144" width="7.87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75" style="2" customWidth="1"/>
    <col min="6175" max="6181" width="3.5" style="2" customWidth="1"/>
    <col min="6182" max="6182" width="4.125" style="2" customWidth="1"/>
    <col min="6183" max="6400" width="7.87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75" style="2" customWidth="1"/>
    <col min="6431" max="6437" width="3.5" style="2" customWidth="1"/>
    <col min="6438" max="6438" width="4.125" style="2" customWidth="1"/>
    <col min="6439" max="6656" width="7.87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75" style="2" customWidth="1"/>
    <col min="6687" max="6693" width="3.5" style="2" customWidth="1"/>
    <col min="6694" max="6694" width="4.125" style="2" customWidth="1"/>
    <col min="6695" max="6912" width="7.87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75" style="2" customWidth="1"/>
    <col min="6943" max="6949" width="3.5" style="2" customWidth="1"/>
    <col min="6950" max="6950" width="4.125" style="2" customWidth="1"/>
    <col min="6951" max="7168" width="7.87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75" style="2" customWidth="1"/>
    <col min="7199" max="7205" width="3.5" style="2" customWidth="1"/>
    <col min="7206" max="7206" width="4.125" style="2" customWidth="1"/>
    <col min="7207" max="7424" width="7.87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75" style="2" customWidth="1"/>
    <col min="7455" max="7461" width="3.5" style="2" customWidth="1"/>
    <col min="7462" max="7462" width="4.125" style="2" customWidth="1"/>
    <col min="7463" max="7680" width="7.87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75" style="2" customWidth="1"/>
    <col min="7711" max="7717" width="3.5" style="2" customWidth="1"/>
    <col min="7718" max="7718" width="4.125" style="2" customWidth="1"/>
    <col min="7719" max="7936" width="7.87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75" style="2" customWidth="1"/>
    <col min="7967" max="7973" width="3.5" style="2" customWidth="1"/>
    <col min="7974" max="7974" width="4.125" style="2" customWidth="1"/>
    <col min="7975" max="8192" width="7.87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75" style="2" customWidth="1"/>
    <col min="8223" max="8229" width="3.5" style="2" customWidth="1"/>
    <col min="8230" max="8230" width="4.125" style="2" customWidth="1"/>
    <col min="8231" max="8448" width="7.87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75" style="2" customWidth="1"/>
    <col min="8479" max="8485" width="3.5" style="2" customWidth="1"/>
    <col min="8486" max="8486" width="4.125" style="2" customWidth="1"/>
    <col min="8487" max="8704" width="7.87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75" style="2" customWidth="1"/>
    <col min="8735" max="8741" width="3.5" style="2" customWidth="1"/>
    <col min="8742" max="8742" width="4.125" style="2" customWidth="1"/>
    <col min="8743" max="8960" width="7.87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75" style="2" customWidth="1"/>
    <col min="8991" max="8997" width="3.5" style="2" customWidth="1"/>
    <col min="8998" max="8998" width="4.125" style="2" customWidth="1"/>
    <col min="8999" max="9216" width="7.87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75" style="2" customWidth="1"/>
    <col min="9247" max="9253" width="3.5" style="2" customWidth="1"/>
    <col min="9254" max="9254" width="4.125" style="2" customWidth="1"/>
    <col min="9255" max="9472" width="7.87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75" style="2" customWidth="1"/>
    <col min="9503" max="9509" width="3.5" style="2" customWidth="1"/>
    <col min="9510" max="9510" width="4.125" style="2" customWidth="1"/>
    <col min="9511" max="9728" width="7.87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75" style="2" customWidth="1"/>
    <col min="9759" max="9765" width="3.5" style="2" customWidth="1"/>
    <col min="9766" max="9766" width="4.125" style="2" customWidth="1"/>
    <col min="9767" max="9984" width="7.87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75" style="2" customWidth="1"/>
    <col min="10015" max="10021" width="3.5" style="2" customWidth="1"/>
    <col min="10022" max="10022" width="4.125" style="2" customWidth="1"/>
    <col min="10023" max="10240" width="7.87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75" style="2" customWidth="1"/>
    <col min="10271" max="10277" width="3.5" style="2" customWidth="1"/>
    <col min="10278" max="10278" width="4.125" style="2" customWidth="1"/>
    <col min="10279" max="10496" width="7.87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75" style="2" customWidth="1"/>
    <col min="10527" max="10533" width="3.5" style="2" customWidth="1"/>
    <col min="10534" max="10534" width="4.125" style="2" customWidth="1"/>
    <col min="10535" max="10752" width="7.87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75" style="2" customWidth="1"/>
    <col min="10783" max="10789" width="3.5" style="2" customWidth="1"/>
    <col min="10790" max="10790" width="4.125" style="2" customWidth="1"/>
    <col min="10791" max="11008" width="7.87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75" style="2" customWidth="1"/>
    <col min="11039" max="11045" width="3.5" style="2" customWidth="1"/>
    <col min="11046" max="11046" width="4.125" style="2" customWidth="1"/>
    <col min="11047" max="11264" width="7.87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75" style="2" customWidth="1"/>
    <col min="11295" max="11301" width="3.5" style="2" customWidth="1"/>
    <col min="11302" max="11302" width="4.125" style="2" customWidth="1"/>
    <col min="11303" max="11520" width="7.87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75" style="2" customWidth="1"/>
    <col min="11551" max="11557" width="3.5" style="2" customWidth="1"/>
    <col min="11558" max="11558" width="4.125" style="2" customWidth="1"/>
    <col min="11559" max="11776" width="7.87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75" style="2" customWidth="1"/>
    <col min="11807" max="11813" width="3.5" style="2" customWidth="1"/>
    <col min="11814" max="11814" width="4.125" style="2" customWidth="1"/>
    <col min="11815" max="12032" width="7.87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75" style="2" customWidth="1"/>
    <col min="12063" max="12069" width="3.5" style="2" customWidth="1"/>
    <col min="12070" max="12070" width="4.125" style="2" customWidth="1"/>
    <col min="12071" max="12288" width="7.87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75" style="2" customWidth="1"/>
    <col min="12319" max="12325" width="3.5" style="2" customWidth="1"/>
    <col min="12326" max="12326" width="4.125" style="2" customWidth="1"/>
    <col min="12327" max="12544" width="7.87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75" style="2" customWidth="1"/>
    <col min="12575" max="12581" width="3.5" style="2" customWidth="1"/>
    <col min="12582" max="12582" width="4.125" style="2" customWidth="1"/>
    <col min="12583" max="12800" width="7.87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75" style="2" customWidth="1"/>
    <col min="12831" max="12837" width="3.5" style="2" customWidth="1"/>
    <col min="12838" max="12838" width="4.125" style="2" customWidth="1"/>
    <col min="12839" max="13056" width="7.87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75" style="2" customWidth="1"/>
    <col min="13087" max="13093" width="3.5" style="2" customWidth="1"/>
    <col min="13094" max="13094" width="4.125" style="2" customWidth="1"/>
    <col min="13095" max="13312" width="7.87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75" style="2" customWidth="1"/>
    <col min="13343" max="13349" width="3.5" style="2" customWidth="1"/>
    <col min="13350" max="13350" width="4.125" style="2" customWidth="1"/>
    <col min="13351" max="13568" width="7.87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75" style="2" customWidth="1"/>
    <col min="13599" max="13605" width="3.5" style="2" customWidth="1"/>
    <col min="13606" max="13606" width="4.125" style="2" customWidth="1"/>
    <col min="13607" max="13824" width="7.87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75" style="2" customWidth="1"/>
    <col min="13855" max="13861" width="3.5" style="2" customWidth="1"/>
    <col min="13862" max="13862" width="4.125" style="2" customWidth="1"/>
    <col min="13863" max="14080" width="7.87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75" style="2" customWidth="1"/>
    <col min="14111" max="14117" width="3.5" style="2" customWidth="1"/>
    <col min="14118" max="14118" width="4.125" style="2" customWidth="1"/>
    <col min="14119" max="14336" width="7.87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75" style="2" customWidth="1"/>
    <col min="14367" max="14373" width="3.5" style="2" customWidth="1"/>
    <col min="14374" max="14374" width="4.125" style="2" customWidth="1"/>
    <col min="14375" max="14592" width="7.87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75" style="2" customWidth="1"/>
    <col min="14623" max="14629" width="3.5" style="2" customWidth="1"/>
    <col min="14630" max="14630" width="4.125" style="2" customWidth="1"/>
    <col min="14631" max="14848" width="7.87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75" style="2" customWidth="1"/>
    <col min="14879" max="14885" width="3.5" style="2" customWidth="1"/>
    <col min="14886" max="14886" width="4.125" style="2" customWidth="1"/>
    <col min="14887" max="15104" width="7.87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75" style="2" customWidth="1"/>
    <col min="15135" max="15141" width="3.5" style="2" customWidth="1"/>
    <col min="15142" max="15142" width="4.125" style="2" customWidth="1"/>
    <col min="15143" max="15360" width="7.87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75" style="2" customWidth="1"/>
    <col min="15391" max="15397" width="3.5" style="2" customWidth="1"/>
    <col min="15398" max="15398" width="4.125" style="2" customWidth="1"/>
    <col min="15399" max="15616" width="7.87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75" style="2" customWidth="1"/>
    <col min="15647" max="15653" width="3.5" style="2" customWidth="1"/>
    <col min="15654" max="15654" width="4.125" style="2" customWidth="1"/>
    <col min="15655" max="15872" width="7.87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75" style="2" customWidth="1"/>
    <col min="15903" max="15909" width="3.5" style="2" customWidth="1"/>
    <col min="15910" max="15910" width="4.125" style="2" customWidth="1"/>
    <col min="15911" max="16128" width="7.87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75" style="2" customWidth="1"/>
    <col min="16159" max="16165" width="3.5" style="2" customWidth="1"/>
    <col min="16166" max="16166" width="4.125" style="2" customWidth="1"/>
    <col min="16167" max="16384" width="7.875" style="2"/>
  </cols>
  <sheetData>
    <row r="2" spans="2:29" ht="30" x14ac:dyDescent="0.4">
      <c r="B2" s="145" t="s">
        <v>93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2:29" ht="12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4">
      <c r="B4" s="146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2:29" ht="17.25" customHeight="1" x14ac:dyDescent="0.4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T5" s="147" t="s">
        <v>32</v>
      </c>
      <c r="U5" s="147"/>
      <c r="V5" s="148" t="s">
        <v>31</v>
      </c>
      <c r="W5" s="148"/>
      <c r="X5" s="56" t="s">
        <v>36</v>
      </c>
      <c r="Y5" s="3" t="s">
        <v>2</v>
      </c>
      <c r="Z5" s="56" t="s">
        <v>36</v>
      </c>
      <c r="AA5" s="3" t="s">
        <v>3</v>
      </c>
      <c r="AB5" s="56" t="s">
        <v>36</v>
      </c>
      <c r="AC5" s="3" t="s">
        <v>4</v>
      </c>
    </row>
    <row r="6" spans="2:29" ht="12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4">
      <c r="B7" s="102" t="s">
        <v>79</v>
      </c>
      <c r="C7" s="104" t="s">
        <v>13</v>
      </c>
      <c r="D7" s="105"/>
      <c r="E7" s="105"/>
      <c r="F7" s="106"/>
      <c r="G7" s="160" t="s">
        <v>37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2"/>
    </row>
    <row r="8" spans="2:29" ht="30" customHeight="1" x14ac:dyDescent="0.4">
      <c r="B8" s="103"/>
      <c r="C8" s="110" t="s">
        <v>5</v>
      </c>
      <c r="D8" s="111"/>
      <c r="E8" s="111"/>
      <c r="F8" s="112"/>
      <c r="G8" s="163" t="s">
        <v>38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5"/>
    </row>
    <row r="9" spans="2:29" ht="30" customHeight="1" x14ac:dyDescent="0.4">
      <c r="B9" s="103"/>
      <c r="C9" s="116" t="s">
        <v>6</v>
      </c>
      <c r="D9" s="117"/>
      <c r="E9" s="117"/>
      <c r="F9" s="118"/>
      <c r="G9" s="163" t="s">
        <v>45</v>
      </c>
      <c r="H9" s="164"/>
      <c r="I9" s="164"/>
      <c r="J9" s="164"/>
      <c r="K9" s="164"/>
      <c r="L9" s="164"/>
      <c r="M9" s="164"/>
      <c r="N9" s="164"/>
      <c r="O9" s="164"/>
      <c r="P9" s="119" t="s">
        <v>7</v>
      </c>
      <c r="Q9" s="120"/>
      <c r="R9" s="120"/>
      <c r="S9" s="120"/>
      <c r="T9" s="163" t="s">
        <v>39</v>
      </c>
      <c r="U9" s="164"/>
      <c r="V9" s="164"/>
      <c r="W9" s="164"/>
      <c r="X9" s="164"/>
      <c r="Y9" s="164"/>
      <c r="Z9" s="164"/>
      <c r="AA9" s="164"/>
      <c r="AB9" s="164"/>
      <c r="AC9" s="165"/>
    </row>
    <row r="10" spans="2:29" ht="15" customHeight="1" x14ac:dyDescent="0.4">
      <c r="B10" s="103"/>
      <c r="C10" s="121" t="s">
        <v>18</v>
      </c>
      <c r="D10" s="122"/>
      <c r="E10" s="122"/>
      <c r="F10" s="123"/>
      <c r="G10" s="5" t="s">
        <v>8</v>
      </c>
      <c r="H10" s="166" t="s">
        <v>44</v>
      </c>
      <c r="I10" s="166"/>
      <c r="J10" s="25" t="s">
        <v>35</v>
      </c>
      <c r="K10" s="166" t="s">
        <v>40</v>
      </c>
      <c r="L10" s="166"/>
      <c r="M10" s="166"/>
      <c r="N10" s="166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</row>
    <row r="11" spans="2:29" ht="35.25" customHeight="1" x14ac:dyDescent="0.4">
      <c r="B11" s="103"/>
      <c r="C11" s="121"/>
      <c r="D11" s="122"/>
      <c r="E11" s="122"/>
      <c r="F11" s="123"/>
      <c r="G11" s="167" t="s">
        <v>41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</row>
    <row r="12" spans="2:29" ht="30" customHeight="1" x14ac:dyDescent="0.4">
      <c r="B12" s="103"/>
      <c r="C12" s="119" t="s">
        <v>9</v>
      </c>
      <c r="D12" s="120"/>
      <c r="E12" s="120"/>
      <c r="F12" s="127"/>
      <c r="G12" s="155" t="s">
        <v>42</v>
      </c>
      <c r="H12" s="156"/>
      <c r="I12" s="156"/>
      <c r="J12" s="156"/>
      <c r="K12" s="156"/>
      <c r="L12" s="156"/>
      <c r="M12" s="156"/>
      <c r="N12" s="156"/>
      <c r="O12" s="157"/>
      <c r="P12" s="119" t="s">
        <v>33</v>
      </c>
      <c r="Q12" s="120"/>
      <c r="R12" s="120"/>
      <c r="S12" s="120"/>
      <c r="T12" s="155" t="s">
        <v>43</v>
      </c>
      <c r="U12" s="156"/>
      <c r="V12" s="156"/>
      <c r="W12" s="156"/>
      <c r="X12" s="156"/>
      <c r="Y12" s="156"/>
      <c r="Z12" s="156"/>
      <c r="AA12" s="156"/>
      <c r="AB12" s="156"/>
      <c r="AC12" s="158"/>
    </row>
    <row r="13" spans="2:29" ht="30" customHeight="1" x14ac:dyDescent="0.4">
      <c r="B13" s="132" t="s">
        <v>34</v>
      </c>
      <c r="C13" s="111"/>
      <c r="D13" s="111"/>
      <c r="E13" s="111"/>
      <c r="F13" s="112"/>
      <c r="G13" s="139"/>
      <c r="H13" s="66"/>
      <c r="I13" s="149" t="s">
        <v>81</v>
      </c>
      <c r="J13" s="149"/>
      <c r="K13" s="9" t="s">
        <v>10</v>
      </c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0" t="s">
        <v>11</v>
      </c>
    </row>
    <row r="14" spans="2:29" ht="33" customHeight="1" x14ac:dyDescent="0.4">
      <c r="B14" s="133"/>
      <c r="C14" s="134"/>
      <c r="D14" s="134"/>
      <c r="E14" s="134"/>
      <c r="F14" s="135"/>
      <c r="G14" s="139"/>
      <c r="H14" s="66"/>
      <c r="I14" s="8" t="s">
        <v>14</v>
      </c>
      <c r="J14" s="8"/>
      <c r="K14" s="9" t="s">
        <v>10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0" t="s">
        <v>11</v>
      </c>
    </row>
    <row r="15" spans="2:29" ht="18" thickBot="1" x14ac:dyDescent="0.45">
      <c r="B15" s="136"/>
      <c r="C15" s="137"/>
      <c r="D15" s="137"/>
      <c r="E15" s="137"/>
      <c r="F15" s="138"/>
      <c r="G15" s="11"/>
      <c r="H15" s="140" t="s">
        <v>15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</row>
    <row r="16" spans="2:29" ht="14.1" customHeight="1" thickBot="1" x14ac:dyDescent="0.4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7.95" customHeight="1" x14ac:dyDescent="0.4">
      <c r="B17" s="97" t="s">
        <v>19</v>
      </c>
      <c r="C17" s="98"/>
      <c r="D17" s="98"/>
      <c r="E17" s="98"/>
      <c r="F17" s="98"/>
      <c r="G17" s="98"/>
      <c r="H17" s="98"/>
      <c r="I17" s="98"/>
      <c r="J17" s="98"/>
      <c r="K17" s="99"/>
      <c r="L17" s="100" t="s">
        <v>20</v>
      </c>
      <c r="M17" s="98"/>
      <c r="N17" s="98"/>
      <c r="O17" s="98"/>
      <c r="P17" s="98"/>
      <c r="Q17" s="98"/>
      <c r="R17" s="99"/>
      <c r="S17" s="100" t="s">
        <v>21</v>
      </c>
      <c r="T17" s="98"/>
      <c r="U17" s="98"/>
      <c r="V17" s="99"/>
      <c r="W17" s="100" t="s">
        <v>22</v>
      </c>
      <c r="X17" s="98"/>
      <c r="Y17" s="98"/>
      <c r="Z17" s="98"/>
      <c r="AA17" s="98"/>
      <c r="AB17" s="98"/>
      <c r="AC17" s="101"/>
    </row>
    <row r="18" spans="2:29" ht="27.95" customHeight="1" x14ac:dyDescent="0.4">
      <c r="B18" s="95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83">
        <v>1700</v>
      </c>
      <c r="M18" s="84"/>
      <c r="N18" s="84"/>
      <c r="O18" s="84"/>
      <c r="P18" s="84"/>
      <c r="Q18" s="84"/>
      <c r="R18" s="21" t="s">
        <v>28</v>
      </c>
      <c r="S18" s="153">
        <v>2</v>
      </c>
      <c r="T18" s="154"/>
      <c r="U18" s="154"/>
      <c r="V18" s="24" t="s">
        <v>23</v>
      </c>
      <c r="W18" s="87">
        <f>IF(S18="","",L18*S18)</f>
        <v>3400</v>
      </c>
      <c r="X18" s="88"/>
      <c r="Y18" s="88"/>
      <c r="Z18" s="88"/>
      <c r="AA18" s="88"/>
      <c r="AB18" s="88"/>
      <c r="AC18" s="17" t="s">
        <v>28</v>
      </c>
    </row>
    <row r="19" spans="2:29" ht="27.95" customHeight="1" x14ac:dyDescent="0.4">
      <c r="B19" s="95" t="s">
        <v>25</v>
      </c>
      <c r="C19" s="96"/>
      <c r="D19" s="96"/>
      <c r="E19" s="96"/>
      <c r="F19" s="96"/>
      <c r="G19" s="96"/>
      <c r="H19" s="96"/>
      <c r="I19" s="96"/>
      <c r="J19" s="96"/>
      <c r="K19" s="96"/>
      <c r="L19" s="83">
        <v>2300</v>
      </c>
      <c r="M19" s="84"/>
      <c r="N19" s="84"/>
      <c r="O19" s="84"/>
      <c r="P19" s="84"/>
      <c r="Q19" s="84"/>
      <c r="R19" s="21" t="s">
        <v>28</v>
      </c>
      <c r="S19" s="153">
        <v>1</v>
      </c>
      <c r="T19" s="154"/>
      <c r="U19" s="154"/>
      <c r="V19" s="24" t="s">
        <v>23</v>
      </c>
      <c r="W19" s="87">
        <f t="shared" ref="W19:W21" si="0">IF(S19="","",L19*S19)</f>
        <v>2300</v>
      </c>
      <c r="X19" s="88"/>
      <c r="Y19" s="88"/>
      <c r="Z19" s="88"/>
      <c r="AA19" s="88"/>
      <c r="AB19" s="88"/>
      <c r="AC19" s="17" t="s">
        <v>28</v>
      </c>
    </row>
    <row r="20" spans="2:29" ht="27.95" customHeight="1" x14ac:dyDescent="0.4">
      <c r="B20" s="95" t="s">
        <v>26</v>
      </c>
      <c r="C20" s="96"/>
      <c r="D20" s="96"/>
      <c r="E20" s="96"/>
      <c r="F20" s="96"/>
      <c r="G20" s="96"/>
      <c r="H20" s="96"/>
      <c r="I20" s="96"/>
      <c r="J20" s="96"/>
      <c r="K20" s="96"/>
      <c r="L20" s="83">
        <v>2700</v>
      </c>
      <c r="M20" s="84"/>
      <c r="N20" s="84"/>
      <c r="O20" s="84"/>
      <c r="P20" s="84"/>
      <c r="Q20" s="84"/>
      <c r="R20" s="21" t="s">
        <v>28</v>
      </c>
      <c r="S20" s="153">
        <v>1</v>
      </c>
      <c r="T20" s="154"/>
      <c r="U20" s="154"/>
      <c r="V20" s="24" t="s">
        <v>23</v>
      </c>
      <c r="W20" s="87">
        <f t="shared" si="0"/>
        <v>2700</v>
      </c>
      <c r="X20" s="88"/>
      <c r="Y20" s="88"/>
      <c r="Z20" s="88"/>
      <c r="AA20" s="88"/>
      <c r="AB20" s="88"/>
      <c r="AC20" s="17" t="s">
        <v>28</v>
      </c>
    </row>
    <row r="21" spans="2:29" ht="27.95" customHeight="1" thickBot="1" x14ac:dyDescent="0.45">
      <c r="B21" s="81" t="s">
        <v>27</v>
      </c>
      <c r="C21" s="82"/>
      <c r="D21" s="82"/>
      <c r="E21" s="82"/>
      <c r="F21" s="82"/>
      <c r="G21" s="82"/>
      <c r="H21" s="82"/>
      <c r="I21" s="82"/>
      <c r="J21" s="82"/>
      <c r="K21" s="82"/>
      <c r="L21" s="83">
        <v>2800</v>
      </c>
      <c r="M21" s="84"/>
      <c r="N21" s="84"/>
      <c r="O21" s="84"/>
      <c r="P21" s="84"/>
      <c r="Q21" s="84"/>
      <c r="R21" s="21" t="s">
        <v>28</v>
      </c>
      <c r="S21" s="153">
        <v>1</v>
      </c>
      <c r="T21" s="154"/>
      <c r="U21" s="154"/>
      <c r="V21" s="24" t="s">
        <v>23</v>
      </c>
      <c r="W21" s="87">
        <f t="shared" si="0"/>
        <v>2800</v>
      </c>
      <c r="X21" s="88"/>
      <c r="Y21" s="88"/>
      <c r="Z21" s="88"/>
      <c r="AA21" s="88"/>
      <c r="AB21" s="88"/>
      <c r="AC21" s="17" t="s">
        <v>28</v>
      </c>
    </row>
    <row r="22" spans="2:29" ht="35.25" customHeight="1" x14ac:dyDescent="0.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89" t="s">
        <v>30</v>
      </c>
      <c r="M22" s="90"/>
      <c r="N22" s="90"/>
      <c r="O22" s="90"/>
      <c r="P22" s="90"/>
      <c r="Q22" s="90"/>
      <c r="R22" s="90"/>
      <c r="S22" s="91">
        <f>IF(SUM(S18:S21)=0,"",SUM(S18:S21))</f>
        <v>5</v>
      </c>
      <c r="T22" s="91"/>
      <c r="U22" s="92"/>
      <c r="V22" s="20" t="s">
        <v>23</v>
      </c>
      <c r="W22" s="93">
        <f>IF(SUM(W18:W21)=0,"",SUM(W18:W21))</f>
        <v>11200</v>
      </c>
      <c r="X22" s="93"/>
      <c r="Y22" s="93"/>
      <c r="Z22" s="93"/>
      <c r="AA22" s="93"/>
      <c r="AB22" s="94"/>
      <c r="AC22" s="18" t="s">
        <v>28</v>
      </c>
    </row>
    <row r="23" spans="2:29" ht="35.25" customHeight="1" thickBot="1" x14ac:dyDescent="0.4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65" t="s">
        <v>46</v>
      </c>
      <c r="M23" s="66"/>
      <c r="N23" s="66"/>
      <c r="O23" s="66"/>
      <c r="P23" s="66"/>
      <c r="Q23" s="66"/>
      <c r="R23" s="66"/>
      <c r="S23" s="66"/>
      <c r="T23" s="66"/>
      <c r="U23" s="66"/>
      <c r="V23" s="67"/>
      <c r="W23" s="68">
        <f>IF(S22="","",IF(S22&gt;=13,0,IF(S22&gt;=7,860,IF(S22&gt;=1,430,""))))</f>
        <v>430</v>
      </c>
      <c r="X23" s="68"/>
      <c r="Y23" s="68"/>
      <c r="Z23" s="68"/>
      <c r="AA23" s="68"/>
      <c r="AB23" s="69"/>
      <c r="AC23" s="19" t="s">
        <v>28</v>
      </c>
    </row>
    <row r="24" spans="2:29" ht="35.25" customHeight="1" thickTop="1" thickBot="1" x14ac:dyDescent="0.4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70" t="s">
        <v>29</v>
      </c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3">
        <f>IF(SUM(W22:W23)=0,"",SUM(W22:W23))</f>
        <v>11630</v>
      </c>
      <c r="X24" s="74"/>
      <c r="Y24" s="74"/>
      <c r="Z24" s="74"/>
      <c r="AA24" s="74"/>
      <c r="AB24" s="75"/>
      <c r="AC24" s="22" t="s">
        <v>28</v>
      </c>
    </row>
    <row r="25" spans="2:29" ht="18" customHeight="1" thickBot="1" x14ac:dyDescent="0.45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160.5" customHeight="1" thickBot="1" x14ac:dyDescent="0.45">
      <c r="B26" s="76" t="s">
        <v>17</v>
      </c>
      <c r="C26" s="77"/>
      <c r="D26" s="77"/>
      <c r="E26" s="77"/>
      <c r="F26" s="77"/>
      <c r="G26" s="150" t="s">
        <v>92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2"/>
    </row>
    <row r="27" spans="2:29" ht="56.25" customHeight="1" x14ac:dyDescent="0.4">
      <c r="B27" s="60" t="s">
        <v>47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2:29" ht="15" customHeight="1" x14ac:dyDescent="0.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.75" x14ac:dyDescent="0.4">
      <c r="B29" s="195" t="s">
        <v>99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8" ht="7.5" customHeight="1" x14ac:dyDescent="0.4"/>
  </sheetData>
  <sheetProtection algorithmName="SHA-512" hashValue="oBVAH7zBgViGS41b2Hd8iXw2GVAB566HHkTsrxCPIivlu8z/NrchHxBQ/SuSAI83X2NniP0oE7W0Zq410RWHFA==" saltValue="t9QHaccobBkXSdxoWP3d9Q==" spinCount="100000" sheet="1" formatCells="0" formatRows="0" insertRows="0"/>
  <mergeCells count="61">
    <mergeCell ref="B2:AC2"/>
    <mergeCell ref="B4:P4"/>
    <mergeCell ref="B5:P5"/>
    <mergeCell ref="T5:U5"/>
    <mergeCell ref="V5:W5"/>
    <mergeCell ref="P9:S9"/>
    <mergeCell ref="T9:AC9"/>
    <mergeCell ref="C10:F11"/>
    <mergeCell ref="H10:I10"/>
    <mergeCell ref="K10:N10"/>
    <mergeCell ref="O10:AC10"/>
    <mergeCell ref="G11:AC11"/>
    <mergeCell ref="C12:F12"/>
    <mergeCell ref="G12:O12"/>
    <mergeCell ref="P12:S12"/>
    <mergeCell ref="T12:AC12"/>
    <mergeCell ref="B13:F15"/>
    <mergeCell ref="G13:H13"/>
    <mergeCell ref="G14:H14"/>
    <mergeCell ref="L14:AB14"/>
    <mergeCell ref="H15:AC15"/>
    <mergeCell ref="B7:B12"/>
    <mergeCell ref="C7:F7"/>
    <mergeCell ref="G7:AC7"/>
    <mergeCell ref="C8:F8"/>
    <mergeCell ref="G8:AC8"/>
    <mergeCell ref="C9:F9"/>
    <mergeCell ref="G9:O9"/>
    <mergeCell ref="B17:K17"/>
    <mergeCell ref="L17:R17"/>
    <mergeCell ref="S17:V17"/>
    <mergeCell ref="W17:AC17"/>
    <mergeCell ref="B18:K18"/>
    <mergeCell ref="L18:Q18"/>
    <mergeCell ref="S18:U18"/>
    <mergeCell ref="W18:AB18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I13:J13"/>
    <mergeCell ref="L13:AB13"/>
    <mergeCell ref="B27:AC27"/>
    <mergeCell ref="B29:AC29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  <mergeCell ref="S22:U22"/>
  </mergeCells>
  <phoneticPr fontId="1"/>
  <dataValidations count="1">
    <dataValidation type="whole" allowBlank="1" showInputMessage="1" showErrorMessage="1" error="整数をご入力ください。" sqref="S18:U21" xr:uid="{00C35AA1-3E3D-441A-8301-DB5961C97CDC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47625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28575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3B2-A6BF-4564-AF61-AFC236BF0BE6}">
  <sheetPr>
    <pageSetUpPr fitToPage="1"/>
  </sheetPr>
  <dimension ref="B2:AC38"/>
  <sheetViews>
    <sheetView showGridLines="0" showWhiteSpace="0" zoomScaleNormal="100" zoomScaleSheetLayoutView="100" workbookViewId="0">
      <selection activeCell="AH26" sqref="AH26"/>
    </sheetView>
  </sheetViews>
  <sheetFormatPr defaultColWidth="7.875" defaultRowHeight="17.25" x14ac:dyDescent="0.4"/>
  <cols>
    <col min="1" max="1" width="3.5" style="2" customWidth="1"/>
    <col min="2" max="2" width="6.37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125" style="2" customWidth="1"/>
    <col min="39" max="256" width="7.87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75" style="2" customWidth="1"/>
    <col min="287" max="293" width="3.5" style="2" customWidth="1"/>
    <col min="294" max="294" width="4.125" style="2" customWidth="1"/>
    <col min="295" max="512" width="7.87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75" style="2" customWidth="1"/>
    <col min="543" max="549" width="3.5" style="2" customWidth="1"/>
    <col min="550" max="550" width="4.125" style="2" customWidth="1"/>
    <col min="551" max="768" width="7.87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75" style="2" customWidth="1"/>
    <col min="799" max="805" width="3.5" style="2" customWidth="1"/>
    <col min="806" max="806" width="4.125" style="2" customWidth="1"/>
    <col min="807" max="1024" width="7.87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75" style="2" customWidth="1"/>
    <col min="1055" max="1061" width="3.5" style="2" customWidth="1"/>
    <col min="1062" max="1062" width="4.125" style="2" customWidth="1"/>
    <col min="1063" max="1280" width="7.87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75" style="2" customWidth="1"/>
    <col min="1311" max="1317" width="3.5" style="2" customWidth="1"/>
    <col min="1318" max="1318" width="4.125" style="2" customWidth="1"/>
    <col min="1319" max="1536" width="7.87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75" style="2" customWidth="1"/>
    <col min="1567" max="1573" width="3.5" style="2" customWidth="1"/>
    <col min="1574" max="1574" width="4.125" style="2" customWidth="1"/>
    <col min="1575" max="1792" width="7.87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75" style="2" customWidth="1"/>
    <col min="1823" max="1829" width="3.5" style="2" customWidth="1"/>
    <col min="1830" max="1830" width="4.125" style="2" customWidth="1"/>
    <col min="1831" max="2048" width="7.87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75" style="2" customWidth="1"/>
    <col min="2079" max="2085" width="3.5" style="2" customWidth="1"/>
    <col min="2086" max="2086" width="4.125" style="2" customWidth="1"/>
    <col min="2087" max="2304" width="7.87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75" style="2" customWidth="1"/>
    <col min="2335" max="2341" width="3.5" style="2" customWidth="1"/>
    <col min="2342" max="2342" width="4.125" style="2" customWidth="1"/>
    <col min="2343" max="2560" width="7.87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75" style="2" customWidth="1"/>
    <col min="2591" max="2597" width="3.5" style="2" customWidth="1"/>
    <col min="2598" max="2598" width="4.125" style="2" customWidth="1"/>
    <col min="2599" max="2816" width="7.87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75" style="2" customWidth="1"/>
    <col min="2847" max="2853" width="3.5" style="2" customWidth="1"/>
    <col min="2854" max="2854" width="4.125" style="2" customWidth="1"/>
    <col min="2855" max="3072" width="7.87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75" style="2" customWidth="1"/>
    <col min="3103" max="3109" width="3.5" style="2" customWidth="1"/>
    <col min="3110" max="3110" width="4.125" style="2" customWidth="1"/>
    <col min="3111" max="3328" width="7.87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75" style="2" customWidth="1"/>
    <col min="3359" max="3365" width="3.5" style="2" customWidth="1"/>
    <col min="3366" max="3366" width="4.125" style="2" customWidth="1"/>
    <col min="3367" max="3584" width="7.87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75" style="2" customWidth="1"/>
    <col min="3615" max="3621" width="3.5" style="2" customWidth="1"/>
    <col min="3622" max="3622" width="4.125" style="2" customWidth="1"/>
    <col min="3623" max="3840" width="7.87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75" style="2" customWidth="1"/>
    <col min="3871" max="3877" width="3.5" style="2" customWidth="1"/>
    <col min="3878" max="3878" width="4.125" style="2" customWidth="1"/>
    <col min="3879" max="4096" width="7.87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75" style="2" customWidth="1"/>
    <col min="4127" max="4133" width="3.5" style="2" customWidth="1"/>
    <col min="4134" max="4134" width="4.125" style="2" customWidth="1"/>
    <col min="4135" max="4352" width="7.87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75" style="2" customWidth="1"/>
    <col min="4383" max="4389" width="3.5" style="2" customWidth="1"/>
    <col min="4390" max="4390" width="4.125" style="2" customWidth="1"/>
    <col min="4391" max="4608" width="7.87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75" style="2" customWidth="1"/>
    <col min="4639" max="4645" width="3.5" style="2" customWidth="1"/>
    <col min="4646" max="4646" width="4.125" style="2" customWidth="1"/>
    <col min="4647" max="4864" width="7.87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75" style="2" customWidth="1"/>
    <col min="4895" max="4901" width="3.5" style="2" customWidth="1"/>
    <col min="4902" max="4902" width="4.125" style="2" customWidth="1"/>
    <col min="4903" max="5120" width="7.87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75" style="2" customWidth="1"/>
    <col min="5151" max="5157" width="3.5" style="2" customWidth="1"/>
    <col min="5158" max="5158" width="4.125" style="2" customWidth="1"/>
    <col min="5159" max="5376" width="7.87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75" style="2" customWidth="1"/>
    <col min="5407" max="5413" width="3.5" style="2" customWidth="1"/>
    <col min="5414" max="5414" width="4.125" style="2" customWidth="1"/>
    <col min="5415" max="5632" width="7.87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75" style="2" customWidth="1"/>
    <col min="5663" max="5669" width="3.5" style="2" customWidth="1"/>
    <col min="5670" max="5670" width="4.125" style="2" customWidth="1"/>
    <col min="5671" max="5888" width="7.87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75" style="2" customWidth="1"/>
    <col min="5919" max="5925" width="3.5" style="2" customWidth="1"/>
    <col min="5926" max="5926" width="4.125" style="2" customWidth="1"/>
    <col min="5927" max="6144" width="7.87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75" style="2" customWidth="1"/>
    <col min="6175" max="6181" width="3.5" style="2" customWidth="1"/>
    <col min="6182" max="6182" width="4.125" style="2" customWidth="1"/>
    <col min="6183" max="6400" width="7.87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75" style="2" customWidth="1"/>
    <col min="6431" max="6437" width="3.5" style="2" customWidth="1"/>
    <col min="6438" max="6438" width="4.125" style="2" customWidth="1"/>
    <col min="6439" max="6656" width="7.87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75" style="2" customWidth="1"/>
    <col min="6687" max="6693" width="3.5" style="2" customWidth="1"/>
    <col min="6694" max="6694" width="4.125" style="2" customWidth="1"/>
    <col min="6695" max="6912" width="7.87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75" style="2" customWidth="1"/>
    <col min="6943" max="6949" width="3.5" style="2" customWidth="1"/>
    <col min="6950" max="6950" width="4.125" style="2" customWidth="1"/>
    <col min="6951" max="7168" width="7.87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75" style="2" customWidth="1"/>
    <col min="7199" max="7205" width="3.5" style="2" customWidth="1"/>
    <col min="7206" max="7206" width="4.125" style="2" customWidth="1"/>
    <col min="7207" max="7424" width="7.87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75" style="2" customWidth="1"/>
    <col min="7455" max="7461" width="3.5" style="2" customWidth="1"/>
    <col min="7462" max="7462" width="4.125" style="2" customWidth="1"/>
    <col min="7463" max="7680" width="7.87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75" style="2" customWidth="1"/>
    <col min="7711" max="7717" width="3.5" style="2" customWidth="1"/>
    <col min="7718" max="7718" width="4.125" style="2" customWidth="1"/>
    <col min="7719" max="7936" width="7.87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75" style="2" customWidth="1"/>
    <col min="7967" max="7973" width="3.5" style="2" customWidth="1"/>
    <col min="7974" max="7974" width="4.125" style="2" customWidth="1"/>
    <col min="7975" max="8192" width="7.87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75" style="2" customWidth="1"/>
    <col min="8223" max="8229" width="3.5" style="2" customWidth="1"/>
    <col min="8230" max="8230" width="4.125" style="2" customWidth="1"/>
    <col min="8231" max="8448" width="7.87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75" style="2" customWidth="1"/>
    <col min="8479" max="8485" width="3.5" style="2" customWidth="1"/>
    <col min="8486" max="8486" width="4.125" style="2" customWidth="1"/>
    <col min="8487" max="8704" width="7.87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75" style="2" customWidth="1"/>
    <col min="8735" max="8741" width="3.5" style="2" customWidth="1"/>
    <col min="8742" max="8742" width="4.125" style="2" customWidth="1"/>
    <col min="8743" max="8960" width="7.87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75" style="2" customWidth="1"/>
    <col min="8991" max="8997" width="3.5" style="2" customWidth="1"/>
    <col min="8998" max="8998" width="4.125" style="2" customWidth="1"/>
    <col min="8999" max="9216" width="7.87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75" style="2" customWidth="1"/>
    <col min="9247" max="9253" width="3.5" style="2" customWidth="1"/>
    <col min="9254" max="9254" width="4.125" style="2" customWidth="1"/>
    <col min="9255" max="9472" width="7.87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75" style="2" customWidth="1"/>
    <col min="9503" max="9509" width="3.5" style="2" customWidth="1"/>
    <col min="9510" max="9510" width="4.125" style="2" customWidth="1"/>
    <col min="9511" max="9728" width="7.87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75" style="2" customWidth="1"/>
    <col min="9759" max="9765" width="3.5" style="2" customWidth="1"/>
    <col min="9766" max="9766" width="4.125" style="2" customWidth="1"/>
    <col min="9767" max="9984" width="7.87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75" style="2" customWidth="1"/>
    <col min="10015" max="10021" width="3.5" style="2" customWidth="1"/>
    <col min="10022" max="10022" width="4.125" style="2" customWidth="1"/>
    <col min="10023" max="10240" width="7.87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75" style="2" customWidth="1"/>
    <col min="10271" max="10277" width="3.5" style="2" customWidth="1"/>
    <col min="10278" max="10278" width="4.125" style="2" customWidth="1"/>
    <col min="10279" max="10496" width="7.87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75" style="2" customWidth="1"/>
    <col min="10527" max="10533" width="3.5" style="2" customWidth="1"/>
    <col min="10534" max="10534" width="4.125" style="2" customWidth="1"/>
    <col min="10535" max="10752" width="7.87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75" style="2" customWidth="1"/>
    <col min="10783" max="10789" width="3.5" style="2" customWidth="1"/>
    <col min="10790" max="10790" width="4.125" style="2" customWidth="1"/>
    <col min="10791" max="11008" width="7.87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75" style="2" customWidth="1"/>
    <col min="11039" max="11045" width="3.5" style="2" customWidth="1"/>
    <col min="11046" max="11046" width="4.125" style="2" customWidth="1"/>
    <col min="11047" max="11264" width="7.87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75" style="2" customWidth="1"/>
    <col min="11295" max="11301" width="3.5" style="2" customWidth="1"/>
    <col min="11302" max="11302" width="4.125" style="2" customWidth="1"/>
    <col min="11303" max="11520" width="7.87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75" style="2" customWidth="1"/>
    <col min="11551" max="11557" width="3.5" style="2" customWidth="1"/>
    <col min="11558" max="11558" width="4.125" style="2" customWidth="1"/>
    <col min="11559" max="11776" width="7.87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75" style="2" customWidth="1"/>
    <col min="11807" max="11813" width="3.5" style="2" customWidth="1"/>
    <col min="11814" max="11814" width="4.125" style="2" customWidth="1"/>
    <col min="11815" max="12032" width="7.87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75" style="2" customWidth="1"/>
    <col min="12063" max="12069" width="3.5" style="2" customWidth="1"/>
    <col min="12070" max="12070" width="4.125" style="2" customWidth="1"/>
    <col min="12071" max="12288" width="7.87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75" style="2" customWidth="1"/>
    <col min="12319" max="12325" width="3.5" style="2" customWidth="1"/>
    <col min="12326" max="12326" width="4.125" style="2" customWidth="1"/>
    <col min="12327" max="12544" width="7.87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75" style="2" customWidth="1"/>
    <col min="12575" max="12581" width="3.5" style="2" customWidth="1"/>
    <col min="12582" max="12582" width="4.125" style="2" customWidth="1"/>
    <col min="12583" max="12800" width="7.87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75" style="2" customWidth="1"/>
    <col min="12831" max="12837" width="3.5" style="2" customWidth="1"/>
    <col min="12838" max="12838" width="4.125" style="2" customWidth="1"/>
    <col min="12839" max="13056" width="7.87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75" style="2" customWidth="1"/>
    <col min="13087" max="13093" width="3.5" style="2" customWidth="1"/>
    <col min="13094" max="13094" width="4.125" style="2" customWidth="1"/>
    <col min="13095" max="13312" width="7.87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75" style="2" customWidth="1"/>
    <col min="13343" max="13349" width="3.5" style="2" customWidth="1"/>
    <col min="13350" max="13350" width="4.125" style="2" customWidth="1"/>
    <col min="13351" max="13568" width="7.87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75" style="2" customWidth="1"/>
    <col min="13599" max="13605" width="3.5" style="2" customWidth="1"/>
    <col min="13606" max="13606" width="4.125" style="2" customWidth="1"/>
    <col min="13607" max="13824" width="7.87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75" style="2" customWidth="1"/>
    <col min="13855" max="13861" width="3.5" style="2" customWidth="1"/>
    <col min="13862" max="13862" width="4.125" style="2" customWidth="1"/>
    <col min="13863" max="14080" width="7.87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75" style="2" customWidth="1"/>
    <col min="14111" max="14117" width="3.5" style="2" customWidth="1"/>
    <col min="14118" max="14118" width="4.125" style="2" customWidth="1"/>
    <col min="14119" max="14336" width="7.87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75" style="2" customWidth="1"/>
    <col min="14367" max="14373" width="3.5" style="2" customWidth="1"/>
    <col min="14374" max="14374" width="4.125" style="2" customWidth="1"/>
    <col min="14375" max="14592" width="7.87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75" style="2" customWidth="1"/>
    <col min="14623" max="14629" width="3.5" style="2" customWidth="1"/>
    <col min="14630" max="14630" width="4.125" style="2" customWidth="1"/>
    <col min="14631" max="14848" width="7.87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75" style="2" customWidth="1"/>
    <col min="14879" max="14885" width="3.5" style="2" customWidth="1"/>
    <col min="14886" max="14886" width="4.125" style="2" customWidth="1"/>
    <col min="14887" max="15104" width="7.87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75" style="2" customWidth="1"/>
    <col min="15135" max="15141" width="3.5" style="2" customWidth="1"/>
    <col min="15142" max="15142" width="4.125" style="2" customWidth="1"/>
    <col min="15143" max="15360" width="7.87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75" style="2" customWidth="1"/>
    <col min="15391" max="15397" width="3.5" style="2" customWidth="1"/>
    <col min="15398" max="15398" width="4.125" style="2" customWidth="1"/>
    <col min="15399" max="15616" width="7.87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75" style="2" customWidth="1"/>
    <col min="15647" max="15653" width="3.5" style="2" customWidth="1"/>
    <col min="15654" max="15654" width="4.125" style="2" customWidth="1"/>
    <col min="15655" max="15872" width="7.87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75" style="2" customWidth="1"/>
    <col min="15903" max="15909" width="3.5" style="2" customWidth="1"/>
    <col min="15910" max="15910" width="4.125" style="2" customWidth="1"/>
    <col min="15911" max="16128" width="7.87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75" style="2" customWidth="1"/>
    <col min="16159" max="16165" width="3.5" style="2" customWidth="1"/>
    <col min="16166" max="16166" width="4.125" style="2" customWidth="1"/>
    <col min="16167" max="16384" width="7.875" style="2"/>
  </cols>
  <sheetData>
    <row r="2" spans="2:29" ht="30" x14ac:dyDescent="0.4">
      <c r="B2" s="145" t="s">
        <v>94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2:29" ht="12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4">
      <c r="B4" s="146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2:29" ht="17.25" customHeight="1" x14ac:dyDescent="0.4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T5" s="147" t="s">
        <v>32</v>
      </c>
      <c r="U5" s="147"/>
      <c r="V5" s="148" t="s">
        <v>31</v>
      </c>
      <c r="W5" s="148"/>
      <c r="X5" s="56" t="s">
        <v>36</v>
      </c>
      <c r="Y5" s="3" t="s">
        <v>2</v>
      </c>
      <c r="Z5" s="56" t="s">
        <v>36</v>
      </c>
      <c r="AA5" s="3" t="s">
        <v>3</v>
      </c>
      <c r="AB5" s="56" t="s">
        <v>36</v>
      </c>
      <c r="AC5" s="3" t="s">
        <v>4</v>
      </c>
    </row>
    <row r="6" spans="2:29" ht="12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4">
      <c r="B7" s="102" t="s">
        <v>79</v>
      </c>
      <c r="C7" s="104" t="s">
        <v>13</v>
      </c>
      <c r="D7" s="105"/>
      <c r="E7" s="105"/>
      <c r="F7" s="106"/>
      <c r="G7" s="160" t="s">
        <v>37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2"/>
    </row>
    <row r="8" spans="2:29" ht="30" customHeight="1" x14ac:dyDescent="0.4">
      <c r="B8" s="103"/>
      <c r="C8" s="110" t="s">
        <v>5</v>
      </c>
      <c r="D8" s="111"/>
      <c r="E8" s="111"/>
      <c r="F8" s="112"/>
      <c r="G8" s="163" t="s">
        <v>38</v>
      </c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5"/>
    </row>
    <row r="9" spans="2:29" ht="30" customHeight="1" x14ac:dyDescent="0.4">
      <c r="B9" s="103"/>
      <c r="C9" s="116" t="s">
        <v>6</v>
      </c>
      <c r="D9" s="117"/>
      <c r="E9" s="117"/>
      <c r="F9" s="118"/>
      <c r="G9" s="163" t="s">
        <v>45</v>
      </c>
      <c r="H9" s="164"/>
      <c r="I9" s="164"/>
      <c r="J9" s="164"/>
      <c r="K9" s="164"/>
      <c r="L9" s="164"/>
      <c r="M9" s="164"/>
      <c r="N9" s="164"/>
      <c r="O9" s="164"/>
      <c r="P9" s="119" t="s">
        <v>7</v>
      </c>
      <c r="Q9" s="120"/>
      <c r="R9" s="120"/>
      <c r="S9" s="120"/>
      <c r="T9" s="163" t="s">
        <v>39</v>
      </c>
      <c r="U9" s="164"/>
      <c r="V9" s="164"/>
      <c r="W9" s="164"/>
      <c r="X9" s="164"/>
      <c r="Y9" s="164"/>
      <c r="Z9" s="164"/>
      <c r="AA9" s="164"/>
      <c r="AB9" s="164"/>
      <c r="AC9" s="165"/>
    </row>
    <row r="10" spans="2:29" ht="15" customHeight="1" x14ac:dyDescent="0.4">
      <c r="B10" s="103"/>
      <c r="C10" s="121" t="s">
        <v>18</v>
      </c>
      <c r="D10" s="122"/>
      <c r="E10" s="122"/>
      <c r="F10" s="123"/>
      <c r="G10" s="5" t="s">
        <v>8</v>
      </c>
      <c r="H10" s="166" t="s">
        <v>44</v>
      </c>
      <c r="I10" s="166"/>
      <c r="J10" s="25" t="s">
        <v>35</v>
      </c>
      <c r="K10" s="166" t="s">
        <v>40</v>
      </c>
      <c r="L10" s="166"/>
      <c r="M10" s="166"/>
      <c r="N10" s="166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</row>
    <row r="11" spans="2:29" ht="35.25" customHeight="1" x14ac:dyDescent="0.4">
      <c r="B11" s="103"/>
      <c r="C11" s="121"/>
      <c r="D11" s="122"/>
      <c r="E11" s="122"/>
      <c r="F11" s="123"/>
      <c r="G11" s="167" t="s">
        <v>41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</row>
    <row r="12" spans="2:29" ht="30" customHeight="1" x14ac:dyDescent="0.4">
      <c r="B12" s="103"/>
      <c r="C12" s="119" t="s">
        <v>9</v>
      </c>
      <c r="D12" s="120"/>
      <c r="E12" s="120"/>
      <c r="F12" s="127"/>
      <c r="G12" s="155" t="s">
        <v>42</v>
      </c>
      <c r="H12" s="156"/>
      <c r="I12" s="156"/>
      <c r="J12" s="156"/>
      <c r="K12" s="156"/>
      <c r="L12" s="156"/>
      <c r="M12" s="156"/>
      <c r="N12" s="156"/>
      <c r="O12" s="157"/>
      <c r="P12" s="119" t="s">
        <v>33</v>
      </c>
      <c r="Q12" s="120"/>
      <c r="R12" s="120"/>
      <c r="S12" s="120"/>
      <c r="T12" s="155" t="s">
        <v>43</v>
      </c>
      <c r="U12" s="156"/>
      <c r="V12" s="156"/>
      <c r="W12" s="156"/>
      <c r="X12" s="156"/>
      <c r="Y12" s="156"/>
      <c r="Z12" s="156"/>
      <c r="AA12" s="156"/>
      <c r="AB12" s="156"/>
      <c r="AC12" s="158"/>
    </row>
    <row r="13" spans="2:29" ht="30" customHeight="1" x14ac:dyDescent="0.4">
      <c r="B13" s="132" t="s">
        <v>34</v>
      </c>
      <c r="C13" s="111"/>
      <c r="D13" s="111"/>
      <c r="E13" s="111"/>
      <c r="F13" s="112"/>
      <c r="G13" s="139"/>
      <c r="H13" s="66"/>
      <c r="I13" s="149" t="s">
        <v>81</v>
      </c>
      <c r="J13" s="149"/>
      <c r="K13" s="9" t="s">
        <v>10</v>
      </c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0" t="s">
        <v>11</v>
      </c>
    </row>
    <row r="14" spans="2:29" ht="33" customHeight="1" x14ac:dyDescent="0.4">
      <c r="B14" s="133"/>
      <c r="C14" s="134"/>
      <c r="D14" s="134"/>
      <c r="E14" s="134"/>
      <c r="F14" s="135"/>
      <c r="G14" s="139"/>
      <c r="H14" s="66"/>
      <c r="I14" s="8" t="s">
        <v>14</v>
      </c>
      <c r="J14" s="8"/>
      <c r="K14" s="9" t="s">
        <v>10</v>
      </c>
      <c r="L14" s="164" t="s">
        <v>91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0" t="s">
        <v>11</v>
      </c>
    </row>
    <row r="15" spans="2:29" ht="18" thickBot="1" x14ac:dyDescent="0.45">
      <c r="B15" s="136"/>
      <c r="C15" s="137"/>
      <c r="D15" s="137"/>
      <c r="E15" s="137"/>
      <c r="F15" s="138"/>
      <c r="G15" s="11"/>
      <c r="H15" s="140" t="s">
        <v>15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</row>
    <row r="16" spans="2:29" ht="14.1" customHeight="1" thickBot="1" x14ac:dyDescent="0.4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7.95" customHeight="1" x14ac:dyDescent="0.4">
      <c r="B17" s="97" t="s">
        <v>19</v>
      </c>
      <c r="C17" s="98"/>
      <c r="D17" s="98"/>
      <c r="E17" s="98"/>
      <c r="F17" s="98"/>
      <c r="G17" s="98"/>
      <c r="H17" s="98"/>
      <c r="I17" s="98"/>
      <c r="J17" s="98"/>
      <c r="K17" s="99"/>
      <c r="L17" s="100" t="s">
        <v>20</v>
      </c>
      <c r="M17" s="98"/>
      <c r="N17" s="98"/>
      <c r="O17" s="98"/>
      <c r="P17" s="98"/>
      <c r="Q17" s="98"/>
      <c r="R17" s="99"/>
      <c r="S17" s="100" t="s">
        <v>21</v>
      </c>
      <c r="T17" s="98"/>
      <c r="U17" s="98"/>
      <c r="V17" s="99"/>
      <c r="W17" s="100" t="s">
        <v>22</v>
      </c>
      <c r="X17" s="98"/>
      <c r="Y17" s="98"/>
      <c r="Z17" s="98"/>
      <c r="AA17" s="98"/>
      <c r="AB17" s="98"/>
      <c r="AC17" s="101"/>
    </row>
    <row r="18" spans="2:29" ht="27.95" customHeight="1" x14ac:dyDescent="0.4">
      <c r="B18" s="95" t="s">
        <v>24</v>
      </c>
      <c r="C18" s="96"/>
      <c r="D18" s="96"/>
      <c r="E18" s="96"/>
      <c r="F18" s="96"/>
      <c r="G18" s="96"/>
      <c r="H18" s="96"/>
      <c r="I18" s="96"/>
      <c r="J18" s="96"/>
      <c r="K18" s="96"/>
      <c r="L18" s="83">
        <v>1700</v>
      </c>
      <c r="M18" s="84"/>
      <c r="N18" s="84"/>
      <c r="O18" s="84"/>
      <c r="P18" s="84"/>
      <c r="Q18" s="84"/>
      <c r="R18" s="21" t="s">
        <v>28</v>
      </c>
      <c r="S18" s="153">
        <v>6</v>
      </c>
      <c r="T18" s="154"/>
      <c r="U18" s="154"/>
      <c r="V18" s="24" t="s">
        <v>23</v>
      </c>
      <c r="W18" s="87">
        <f>IF(S18="","",L18*S18)</f>
        <v>10200</v>
      </c>
      <c r="X18" s="88"/>
      <c r="Y18" s="88"/>
      <c r="Z18" s="88"/>
      <c r="AA18" s="88"/>
      <c r="AB18" s="88"/>
      <c r="AC18" s="17" t="s">
        <v>28</v>
      </c>
    </row>
    <row r="19" spans="2:29" ht="27.95" customHeight="1" x14ac:dyDescent="0.4">
      <c r="B19" s="95" t="s">
        <v>25</v>
      </c>
      <c r="C19" s="96"/>
      <c r="D19" s="96"/>
      <c r="E19" s="96"/>
      <c r="F19" s="96"/>
      <c r="G19" s="96"/>
      <c r="H19" s="96"/>
      <c r="I19" s="96"/>
      <c r="J19" s="96"/>
      <c r="K19" s="96"/>
      <c r="L19" s="83">
        <v>2300</v>
      </c>
      <c r="M19" s="84"/>
      <c r="N19" s="84"/>
      <c r="O19" s="84"/>
      <c r="P19" s="84"/>
      <c r="Q19" s="84"/>
      <c r="R19" s="21" t="s">
        <v>28</v>
      </c>
      <c r="S19" s="153">
        <v>2</v>
      </c>
      <c r="T19" s="154"/>
      <c r="U19" s="154"/>
      <c r="V19" s="24" t="s">
        <v>23</v>
      </c>
      <c r="W19" s="87">
        <f t="shared" ref="W19:W21" si="0">IF(S19="","",L19*S19)</f>
        <v>4600</v>
      </c>
      <c r="X19" s="88"/>
      <c r="Y19" s="88"/>
      <c r="Z19" s="88"/>
      <c r="AA19" s="88"/>
      <c r="AB19" s="88"/>
      <c r="AC19" s="17" t="s">
        <v>28</v>
      </c>
    </row>
    <row r="20" spans="2:29" ht="27.95" customHeight="1" x14ac:dyDescent="0.4">
      <c r="B20" s="95" t="s">
        <v>26</v>
      </c>
      <c r="C20" s="96"/>
      <c r="D20" s="96"/>
      <c r="E20" s="96"/>
      <c r="F20" s="96"/>
      <c r="G20" s="96"/>
      <c r="H20" s="96"/>
      <c r="I20" s="96"/>
      <c r="J20" s="96"/>
      <c r="K20" s="96"/>
      <c r="L20" s="83">
        <v>2700</v>
      </c>
      <c r="M20" s="84"/>
      <c r="N20" s="84"/>
      <c r="O20" s="84"/>
      <c r="P20" s="84"/>
      <c r="Q20" s="84"/>
      <c r="R20" s="21" t="s">
        <v>28</v>
      </c>
      <c r="S20" s="153">
        <v>3</v>
      </c>
      <c r="T20" s="154"/>
      <c r="U20" s="154"/>
      <c r="V20" s="24" t="s">
        <v>23</v>
      </c>
      <c r="W20" s="87">
        <f t="shared" si="0"/>
        <v>8100</v>
      </c>
      <c r="X20" s="88"/>
      <c r="Y20" s="88"/>
      <c r="Z20" s="88"/>
      <c r="AA20" s="88"/>
      <c r="AB20" s="88"/>
      <c r="AC20" s="17" t="s">
        <v>28</v>
      </c>
    </row>
    <row r="21" spans="2:29" ht="27.95" customHeight="1" thickBot="1" x14ac:dyDescent="0.45">
      <c r="B21" s="81" t="s">
        <v>27</v>
      </c>
      <c r="C21" s="82"/>
      <c r="D21" s="82"/>
      <c r="E21" s="82"/>
      <c r="F21" s="82"/>
      <c r="G21" s="82"/>
      <c r="H21" s="82"/>
      <c r="I21" s="82"/>
      <c r="J21" s="82"/>
      <c r="K21" s="82"/>
      <c r="L21" s="83">
        <v>2800</v>
      </c>
      <c r="M21" s="84"/>
      <c r="N21" s="84"/>
      <c r="O21" s="84"/>
      <c r="P21" s="84"/>
      <c r="Q21" s="84"/>
      <c r="R21" s="21" t="s">
        <v>28</v>
      </c>
      <c r="S21" s="153">
        <v>1</v>
      </c>
      <c r="T21" s="154"/>
      <c r="U21" s="154"/>
      <c r="V21" s="24" t="s">
        <v>23</v>
      </c>
      <c r="W21" s="87">
        <f t="shared" si="0"/>
        <v>2800</v>
      </c>
      <c r="X21" s="88"/>
      <c r="Y21" s="88"/>
      <c r="Z21" s="88"/>
      <c r="AA21" s="88"/>
      <c r="AB21" s="88"/>
      <c r="AC21" s="17" t="s">
        <v>28</v>
      </c>
    </row>
    <row r="22" spans="2:29" ht="35.25" customHeight="1" x14ac:dyDescent="0.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89" t="s">
        <v>30</v>
      </c>
      <c r="M22" s="90"/>
      <c r="N22" s="90"/>
      <c r="O22" s="90"/>
      <c r="P22" s="90"/>
      <c r="Q22" s="90"/>
      <c r="R22" s="90"/>
      <c r="S22" s="91">
        <f>IF(SUM(S18:S21)=0,"",SUM(S18:S21))</f>
        <v>12</v>
      </c>
      <c r="T22" s="91"/>
      <c r="U22" s="92"/>
      <c r="V22" s="20" t="s">
        <v>23</v>
      </c>
      <c r="W22" s="93">
        <f>IF(SUM(W18:W21)=0,"",SUM(W18:W21))</f>
        <v>25700</v>
      </c>
      <c r="X22" s="93"/>
      <c r="Y22" s="93"/>
      <c r="Z22" s="93"/>
      <c r="AA22" s="93"/>
      <c r="AB22" s="94"/>
      <c r="AC22" s="18" t="s">
        <v>28</v>
      </c>
    </row>
    <row r="23" spans="2:29" ht="35.25" customHeight="1" thickBot="1" x14ac:dyDescent="0.4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65" t="s">
        <v>46</v>
      </c>
      <c r="M23" s="66"/>
      <c r="N23" s="66"/>
      <c r="O23" s="66"/>
      <c r="P23" s="66"/>
      <c r="Q23" s="66"/>
      <c r="R23" s="66"/>
      <c r="S23" s="66"/>
      <c r="T23" s="66"/>
      <c r="U23" s="66"/>
      <c r="V23" s="67"/>
      <c r="W23" s="68">
        <f>IF(S22="","",IF(S22&gt;=13,0,IF(S22&gt;=7,860,IF(S22&gt;=1,430,""))))</f>
        <v>860</v>
      </c>
      <c r="X23" s="68"/>
      <c r="Y23" s="68"/>
      <c r="Z23" s="68"/>
      <c r="AA23" s="68"/>
      <c r="AB23" s="69"/>
      <c r="AC23" s="19" t="s">
        <v>28</v>
      </c>
    </row>
    <row r="24" spans="2:29" ht="35.25" customHeight="1" thickTop="1" thickBot="1" x14ac:dyDescent="0.4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70" t="s">
        <v>29</v>
      </c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3">
        <f>IF(SUM(W22:W23)=0,"",SUM(W22:W23))</f>
        <v>26560</v>
      </c>
      <c r="X24" s="74"/>
      <c r="Y24" s="74"/>
      <c r="Z24" s="74"/>
      <c r="AA24" s="74"/>
      <c r="AB24" s="75"/>
      <c r="AC24" s="22" t="s">
        <v>28</v>
      </c>
    </row>
    <row r="25" spans="2:29" ht="18" customHeight="1" thickBot="1" x14ac:dyDescent="0.45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160.5" customHeight="1" thickBot="1" x14ac:dyDescent="0.45">
      <c r="B26" s="76" t="s">
        <v>17</v>
      </c>
      <c r="C26" s="77"/>
      <c r="D26" s="77"/>
      <c r="E26" s="77"/>
      <c r="F26" s="77"/>
      <c r="G26" s="198" t="s">
        <v>100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7"/>
    </row>
    <row r="27" spans="2:29" ht="56.25" customHeight="1" x14ac:dyDescent="0.4">
      <c r="B27" s="60" t="s">
        <v>47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2:29" ht="15" customHeight="1" x14ac:dyDescent="0.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.75" x14ac:dyDescent="0.4">
      <c r="B29" s="195" t="s">
        <v>99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8" ht="7.5" customHeight="1" x14ac:dyDescent="0.4"/>
  </sheetData>
  <sheetProtection algorithmName="SHA-512" hashValue="20HDllbD0ZkEHYi6ySx6wI3IAFcjtuqquJpHpDvMWvw2vt+JUOJYc7A/3iW+h4mp25mvLRxyxDCw6AwoYQqWAA==" saltValue="mFoGDXKAyaO0w1h+58sEgw==" spinCount="100000" sheet="1" formatCells="0" formatRows="0" insertRows="0"/>
  <mergeCells count="61">
    <mergeCell ref="B2:AC2"/>
    <mergeCell ref="B4:P4"/>
    <mergeCell ref="B5:P5"/>
    <mergeCell ref="T5:U5"/>
    <mergeCell ref="V5:W5"/>
    <mergeCell ref="P9:S9"/>
    <mergeCell ref="T9:AC9"/>
    <mergeCell ref="C10:F11"/>
    <mergeCell ref="H10:I10"/>
    <mergeCell ref="K10:N10"/>
    <mergeCell ref="O10:AC10"/>
    <mergeCell ref="G11:AC11"/>
    <mergeCell ref="C12:F12"/>
    <mergeCell ref="G12:O12"/>
    <mergeCell ref="P12:S12"/>
    <mergeCell ref="T12:AC12"/>
    <mergeCell ref="B13:F15"/>
    <mergeCell ref="G13:H13"/>
    <mergeCell ref="G14:H14"/>
    <mergeCell ref="L14:AB14"/>
    <mergeCell ref="H15:AC15"/>
    <mergeCell ref="B7:B12"/>
    <mergeCell ref="C7:F7"/>
    <mergeCell ref="G7:AC7"/>
    <mergeCell ref="C8:F8"/>
    <mergeCell ref="G8:AC8"/>
    <mergeCell ref="C9:F9"/>
    <mergeCell ref="G9:O9"/>
    <mergeCell ref="B17:K17"/>
    <mergeCell ref="L17:R17"/>
    <mergeCell ref="S17:V17"/>
    <mergeCell ref="W17:AC17"/>
    <mergeCell ref="B18:K18"/>
    <mergeCell ref="L18:Q18"/>
    <mergeCell ref="S18:U18"/>
    <mergeCell ref="W18:AB18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I13:J13"/>
    <mergeCell ref="L13:AB13"/>
    <mergeCell ref="B27:AC27"/>
    <mergeCell ref="B29:AC29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  <mergeCell ref="S22:U22"/>
  </mergeCells>
  <phoneticPr fontId="1"/>
  <dataValidations count="1">
    <dataValidation type="whole" allowBlank="1" showInputMessage="1" showErrorMessage="1" error="整数をご入力ください。" sqref="S18:U21" xr:uid="{5CBCA6B2-5E16-43E7-AD52-FBEDEA9A7D71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47625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28575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76A0-9801-4935-82AC-A573E408006A}">
  <dimension ref="B2:Y14"/>
  <sheetViews>
    <sheetView workbookViewId="0">
      <selection activeCell="G25" sqref="G25"/>
    </sheetView>
  </sheetViews>
  <sheetFormatPr defaultRowHeight="18.75" x14ac:dyDescent="0.4"/>
  <cols>
    <col min="1" max="1" width="3.875" customWidth="1"/>
    <col min="3" max="3" width="15.625" customWidth="1"/>
    <col min="4" max="4" width="15.375" bestFit="1" customWidth="1"/>
    <col min="5" max="5" width="11.5" customWidth="1"/>
    <col min="6" max="6" width="16.75" customWidth="1"/>
    <col min="7" max="7" width="31.125" bestFit="1" customWidth="1"/>
    <col min="8" max="8" width="15.125" customWidth="1"/>
    <col min="9" max="9" width="27.875" customWidth="1"/>
    <col min="10" max="13" width="8.25" customWidth="1"/>
    <col min="16" max="16" width="9.375" bestFit="1" customWidth="1"/>
    <col min="20" max="20" width="41.75" customWidth="1"/>
    <col min="21" max="21" width="34.75" customWidth="1"/>
    <col min="24" max="24" width="9" customWidth="1"/>
    <col min="25" max="25" width="28.375" customWidth="1"/>
    <col min="28" max="28" width="17.625" customWidth="1"/>
  </cols>
  <sheetData>
    <row r="2" spans="2:25" x14ac:dyDescent="0.4">
      <c r="C2" s="37"/>
      <c r="D2" s="37"/>
      <c r="E2" s="37"/>
      <c r="F2" s="37"/>
      <c r="G2" s="37"/>
      <c r="H2" s="37"/>
      <c r="I2" s="37"/>
      <c r="J2" s="37"/>
      <c r="K2" s="37"/>
      <c r="L2" s="38"/>
      <c r="P2" s="58"/>
    </row>
    <row r="3" spans="2:25" ht="19.5" thickBot="1" x14ac:dyDescent="0.45">
      <c r="B3" s="43" t="s">
        <v>78</v>
      </c>
      <c r="C3" s="37"/>
      <c r="L3" s="40" t="s">
        <v>95</v>
      </c>
      <c r="M3" s="40">
        <v>1700</v>
      </c>
    </row>
    <row r="4" spans="2:25" ht="26.25" thickBot="1" x14ac:dyDescent="0.45">
      <c r="B4" s="37" t="s">
        <v>76</v>
      </c>
      <c r="C4" t="s">
        <v>74</v>
      </c>
      <c r="D4" s="40" t="s">
        <v>52</v>
      </c>
      <c r="E4" s="41">
        <f>学習テキスト申込書!H10</f>
        <v>0</v>
      </c>
      <c r="F4" s="40" t="s">
        <v>35</v>
      </c>
      <c r="G4" s="41">
        <f>学習テキスト申込書!K10</f>
        <v>0</v>
      </c>
      <c r="H4" s="39" t="s">
        <v>73</v>
      </c>
      <c r="I4" s="45" t="str">
        <f>E4&amp;F4&amp;G4</f>
        <v>0－0</v>
      </c>
      <c r="L4" s="40" t="s">
        <v>96</v>
      </c>
      <c r="M4" s="40">
        <v>2300</v>
      </c>
    </row>
    <row r="5" spans="2:25" ht="19.5" thickBot="1" x14ac:dyDescent="0.45">
      <c r="B5" s="37"/>
      <c r="L5" s="40" t="s">
        <v>97</v>
      </c>
      <c r="M5" s="40">
        <v>2700</v>
      </c>
    </row>
    <row r="6" spans="2:25" ht="26.25" thickBot="1" x14ac:dyDescent="0.45">
      <c r="B6" s="37" t="s">
        <v>77</v>
      </c>
      <c r="C6" t="s">
        <v>87</v>
      </c>
      <c r="D6" s="42" t="str">
        <f>IF(学習テキスト申込書!G8="","",学習テキスト申込書!G8)</f>
        <v/>
      </c>
      <c r="E6" s="42" t="s">
        <v>75</v>
      </c>
      <c r="F6" s="42" t="str">
        <f>IF(学習テキスト申込書!L13="","",学習テキスト申込書!L13)</f>
        <v/>
      </c>
      <c r="G6" s="52"/>
      <c r="H6" s="53" t="s">
        <v>73</v>
      </c>
      <c r="I6" s="54" t="str">
        <f>D6&amp;E6&amp;F6</f>
        <v>　</v>
      </c>
      <c r="L6" s="40" t="s">
        <v>98</v>
      </c>
      <c r="M6" s="40">
        <v>2800</v>
      </c>
    </row>
    <row r="9" spans="2:25" x14ac:dyDescent="0.4">
      <c r="B9" s="43" t="s">
        <v>80</v>
      </c>
    </row>
    <row r="10" spans="2:25" x14ac:dyDescent="0.4">
      <c r="B10" s="174" t="s">
        <v>48</v>
      </c>
      <c r="C10" s="170" t="s">
        <v>49</v>
      </c>
      <c r="D10" s="170" t="s">
        <v>50</v>
      </c>
      <c r="E10" s="170" t="s">
        <v>51</v>
      </c>
      <c r="F10" s="170" t="s">
        <v>53</v>
      </c>
      <c r="G10" s="172" t="s">
        <v>54</v>
      </c>
      <c r="H10" s="170" t="s">
        <v>55</v>
      </c>
      <c r="I10" s="170" t="s">
        <v>56</v>
      </c>
      <c r="J10" s="176" t="s">
        <v>57</v>
      </c>
      <c r="K10" s="177"/>
      <c r="L10" s="177"/>
      <c r="M10" s="178"/>
      <c r="N10" s="179" t="s">
        <v>58</v>
      </c>
      <c r="O10" s="170" t="s">
        <v>59</v>
      </c>
      <c r="P10" s="181" t="s">
        <v>60</v>
      </c>
      <c r="Q10" s="183" t="s">
        <v>61</v>
      </c>
      <c r="R10" s="188" t="s">
        <v>62</v>
      </c>
      <c r="S10" s="189"/>
      <c r="T10" s="189"/>
      <c r="U10" s="190"/>
      <c r="V10" s="185" t="s">
        <v>63</v>
      </c>
      <c r="W10" s="185" t="s">
        <v>64</v>
      </c>
      <c r="X10" s="185" t="s">
        <v>65</v>
      </c>
      <c r="Y10" s="170" t="s">
        <v>66</v>
      </c>
    </row>
    <row r="11" spans="2:25" ht="35.25" customHeight="1" thickBot="1" x14ac:dyDescent="0.45">
      <c r="B11" s="175"/>
      <c r="C11" s="171"/>
      <c r="D11" s="171"/>
      <c r="E11" s="171"/>
      <c r="F11" s="171"/>
      <c r="G11" s="173"/>
      <c r="H11" s="171"/>
      <c r="I11" s="171"/>
      <c r="J11" s="35" t="s">
        <v>67</v>
      </c>
      <c r="K11" s="35" t="s">
        <v>68</v>
      </c>
      <c r="L11" s="35" t="s">
        <v>69</v>
      </c>
      <c r="M11" s="35" t="s">
        <v>70</v>
      </c>
      <c r="N11" s="180"/>
      <c r="O11" s="171"/>
      <c r="P11" s="182"/>
      <c r="Q11" s="184"/>
      <c r="R11" s="36" t="s">
        <v>71</v>
      </c>
      <c r="S11" s="36" t="s">
        <v>72</v>
      </c>
      <c r="T11" s="48" t="s">
        <v>90</v>
      </c>
      <c r="U11" s="49" t="s">
        <v>88</v>
      </c>
      <c r="V11" s="186"/>
      <c r="W11" s="187"/>
      <c r="X11" s="187"/>
      <c r="Y11" s="171"/>
    </row>
    <row r="12" spans="2:25" ht="38.25" customHeight="1" thickTop="1" x14ac:dyDescent="0.4">
      <c r="B12" s="26" t="str">
        <f>IF(学習テキスト申込書!G7="","",学習テキスト申込書!G7)</f>
        <v/>
      </c>
      <c r="C12" s="27" t="str">
        <f>IF(学習テキスト申込書!G8="","",学習テキスト申込書!G8)</f>
        <v/>
      </c>
      <c r="D12" s="28" t="str">
        <f>IF(学習テキスト申込書!G9="","",学習テキスト申込書!G9)</f>
        <v/>
      </c>
      <c r="E12" s="29" t="str">
        <f>IF(学習テキスト申込書!T9="","",学習テキスト申込書!T9)</f>
        <v/>
      </c>
      <c r="F12" s="29" t="str">
        <f>I4</f>
        <v>0－0</v>
      </c>
      <c r="G12" s="30" t="str">
        <f>IF(学習テキスト申込書!G11="","",学習テキスト申込書!G11)</f>
        <v/>
      </c>
      <c r="H12" s="27" t="str">
        <f>IF(学習テキスト申込書!G12="","",学習テキスト申込書!G12)</f>
        <v/>
      </c>
      <c r="I12" s="46" t="str">
        <f>IF(学習テキスト申込書!T12="","",学習テキスト申込書!T12)</f>
        <v/>
      </c>
      <c r="J12" s="27" t="str">
        <f>IF(学習テキスト申込書!S18="","",学習テキスト申込書!S18)</f>
        <v/>
      </c>
      <c r="K12" s="29" t="str">
        <f>IF(学習テキスト申込書!S19="","",学習テキスト申込書!S19)</f>
        <v/>
      </c>
      <c r="L12" s="29" t="str">
        <f>IF(学習テキスト申込書!S20="","",学習テキスト申込書!S20)</f>
        <v/>
      </c>
      <c r="M12" s="29" t="str">
        <f>IF(学習テキスト申込書!S21="","",学習テキスト申込書!S21)</f>
        <v/>
      </c>
      <c r="N12" s="31">
        <f>SUM(J12:M12)</f>
        <v>0</v>
      </c>
      <c r="O12" s="31" t="str">
        <f>IF(学習テキスト申込書!W23="","0",学習テキスト申込書!W23)</f>
        <v>0</v>
      </c>
      <c r="P12" s="59">
        <f>IF(J12="","0",J12)*$M$3+IF(K12="","0",K12)*$M$4+IF(L12="","0",L12)*$M$5+IF(M12="","0",M12)*$M$6+IF(O12="","0",O12)</f>
        <v>0</v>
      </c>
      <c r="Q12" s="32"/>
      <c r="R12" s="33"/>
      <c r="S12" s="33"/>
      <c r="T12" s="34" t="str">
        <f>I6</f>
        <v>　</v>
      </c>
      <c r="U12" s="47" t="str">
        <f>IF(学習テキスト申込書!L14="","",学習テキスト申込書!L14)</f>
        <v/>
      </c>
      <c r="V12" s="55"/>
      <c r="W12" s="55"/>
      <c r="X12" s="55"/>
      <c r="Y12" s="44" t="str">
        <f>IF(学習テキスト申込書!G26="","",学習テキスト申込書!G26)</f>
        <v/>
      </c>
    </row>
    <row r="13" spans="2:25" ht="19.5" x14ac:dyDescent="0.4">
      <c r="T13" s="51" t="s">
        <v>86</v>
      </c>
    </row>
    <row r="14" spans="2:25" x14ac:dyDescent="0.4">
      <c r="P14" s="57"/>
      <c r="T14" s="50" t="s">
        <v>89</v>
      </c>
    </row>
  </sheetData>
  <mergeCells count="18">
    <mergeCell ref="Y10:Y11"/>
    <mergeCell ref="H10:H11"/>
    <mergeCell ref="I10:I11"/>
    <mergeCell ref="J10:M10"/>
    <mergeCell ref="N10:N11"/>
    <mergeCell ref="O10:O11"/>
    <mergeCell ref="P10:P11"/>
    <mergeCell ref="Q10:Q11"/>
    <mergeCell ref="V10:V11"/>
    <mergeCell ref="W10:W11"/>
    <mergeCell ref="X10:X11"/>
    <mergeCell ref="R10:U10"/>
    <mergeCell ref="E10:E11"/>
    <mergeCell ref="F10:F11"/>
    <mergeCell ref="G10:G11"/>
    <mergeCell ref="B10:B11"/>
    <mergeCell ref="C10:C11"/>
    <mergeCell ref="D10:D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学習テキスト申込書</vt:lpstr>
      <vt:lpstr>入力例①(請求書1枚の場合)</vt:lpstr>
      <vt:lpstr>入力例②(請求書複数枚の場合)</vt:lpstr>
      <vt:lpstr>編集用</vt:lpstr>
      <vt:lpstr>学習テキスト申込書!Print_Area</vt:lpstr>
      <vt:lpstr>'入力例①(請求書1枚の場合)'!Print_Area</vt:lpstr>
      <vt:lpstr>'入力例②(請求書複数枚の場合)'!Print_Area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 角</dc:creator>
  <cp:lastModifiedBy>奈々 角</cp:lastModifiedBy>
  <cp:lastPrinted>2024-10-02T00:26:09Z</cp:lastPrinted>
  <dcterms:created xsi:type="dcterms:W3CDTF">2024-01-05T06:29:46Z</dcterms:created>
  <dcterms:modified xsi:type="dcterms:W3CDTF">2024-10-02T00:37:30Z</dcterms:modified>
</cp:coreProperties>
</file>